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й отчеты 2023\1 квартал\"/>
    </mc:Choice>
  </mc:AlternateContent>
  <xr:revisionPtr revIDLastSave="0" documentId="13_ncr:81_{17DF714A-EABF-4F5D-B7BB-230752FDB6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definedNames>
    <definedName name="Z_2E47A87A_0AF7_4ED5_A1D7_AB03D25C5D32_.wvu.Cols" localSheetId="0" hidden="1">Приложение!$A:$A</definedName>
    <definedName name="Z_A4015599_5E18_4348_95C4_F9E3EE3B2E3B_.wvu.Cols" localSheetId="0" hidden="1">Приложение!$A:$A</definedName>
    <definedName name="Z_B23C3B3F_749D_47D9_85E6_7AF5C28E7DA5_.wvu.Cols" localSheetId="0" hidden="1">Приложение!$A:$A</definedName>
    <definedName name="Z_D2B8ED91_2980_44B4_8686_A976496F1617_.wvu.Cols" localSheetId="0" hidden="1">Приложение!$A:$A</definedName>
  </definedNames>
  <calcPr calcId="181029"/>
  <customWorkbookViews>
    <customWorkbookView name="Чегодаева Анна Александровна - Личное представление" guid="{D2B8ED91-2980-44B4-8686-A976496F1617}" mergeInterval="0" personalView="1" maximized="1" xWindow="-8" yWindow="-8" windowWidth="1936" windowHeight="1056" activeSheetId="1"/>
    <customWorkbookView name="Дятлова - Личное представление" guid="{2E47A87A-0AF7-4ED5-A1D7-AB03D25C5D32}" mergeInterval="0" personalView="1" maximized="1" xWindow="-9" yWindow="-9" windowWidth="1938" windowHeight="1050" activeSheetId="1"/>
    <customWorkbookView name="Скоробогатова Надежда Александровна - Личное представление" guid="{B23C3B3F-749D-47D9-85E6-7AF5C28E7DA5}" mergeInterval="0" personalView="1" maximized="1" xWindow="-8" yWindow="-8" windowWidth="1936" windowHeight="1056" activeSheetId="1"/>
    <customWorkbookView name="Миницкая Наталья Николаевна - Личное представление" guid="{A4015599-5E18-4348-95C4-F9E3EE3B2E3B}" mergeInterval="0" personalView="1" maximized="1" xWindow="54" yWindow="-8" windowWidth="1874" windowHeight="10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11" i="1" l="1"/>
  <c r="I12" i="1"/>
  <c r="I15" i="1"/>
  <c r="I16" i="1"/>
  <c r="I17" i="1"/>
  <c r="I18" i="1"/>
  <c r="I19" i="1"/>
  <c r="I20" i="1"/>
  <c r="I21" i="1"/>
  <c r="I10" i="1"/>
  <c r="I9" i="1"/>
  <c r="I6" i="1"/>
  <c r="I5" i="1"/>
  <c r="G4" i="1"/>
  <c r="F4" i="1"/>
  <c r="D23" i="1"/>
  <c r="F5" i="1" l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H23" i="1" l="1"/>
  <c r="C23" i="1" l="1"/>
  <c r="E23" i="1" l="1"/>
  <c r="I23" i="1" s="1"/>
  <c r="G13" i="1" l="1"/>
  <c r="F23" i="1" l="1"/>
  <c r="G5" i="1" l="1"/>
  <c r="G6" i="1"/>
  <c r="G7" i="1"/>
  <c r="G8" i="1"/>
  <c r="G9" i="1"/>
  <c r="G10" i="1"/>
  <c r="G11" i="1"/>
  <c r="G12" i="1"/>
  <c r="G15" i="1"/>
  <c r="G16" i="1"/>
  <c r="G17" i="1"/>
  <c r="G18" i="1"/>
  <c r="G19" i="1"/>
  <c r="G20" i="1"/>
  <c r="G21" i="1"/>
  <c r="G23" i="1"/>
  <c r="I7" i="1" l="1"/>
  <c r="I8" i="1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<sst xmlns="http://schemas.openxmlformats.org/spreadsheetml/2006/main" count="47" uniqueCount="47">
  <si>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</si>
  <si>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</si>
  <si>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</si>
  <si>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</si>
  <si>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</si>
  <si>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</si>
  <si>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</si>
  <si>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</si>
  <si>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</si>
  <si>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</si>
  <si>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10 0 00 00000</t>
  </si>
  <si>
    <t>11 0 00 00000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</si>
  <si>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</si>
  <si>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</si>
  <si>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</si>
  <si>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</si>
  <si>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</si>
  <si>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</si>
  <si>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</si>
  <si>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городского округа Красногорск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</si>
  <si>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городского округа Красногорск «Здравоохранение»</t>
  </si>
  <si>
    <t>Муниципальная программа городского округа Красногорск  "Образование"</t>
  </si>
  <si>
    <t>Муниципальная программа гордского округа Красногорск "Социальная защита населения"</t>
  </si>
  <si>
    <t>Муниципальная программа городского округа Красногорск  «Спорт»</t>
  </si>
  <si>
    <t>Муниципальная программа "Развитие сельского хозяйства"</t>
  </si>
  <si>
    <t>Муниципальная программа городского округа Красногорск "Экология и окружающая среда"</t>
  </si>
  <si>
    <t xml:space="preserve">Муниципальная программа городского округа Красногорск «Безопасность и обеспечение безопасности жизнедеятельности населения» 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</si>
  <si>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</si>
  <si>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</si>
  <si>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</si>
  <si>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</si>
  <si>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</si>
  <si>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</si>
  <si>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</si>
  <si>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РАСХОДЫ по муниципальным программам ВСЕГО</t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</si>
  <si>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01.04.2022</t>
    </r>
    <r>
      <rPr>
        <sz val="9"/>
        <rFont val="Times New Roman"/>
        <family val="1"/>
        <charset val="204"/>
      </rPr>
      <t>, тыс. руб.</t>
    </r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</si>
  <si>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</si>
  <si>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2023 год</t>
    </r>
    <r>
      <rPr>
        <sz val="9"/>
        <rFont val="Times New Roman"/>
        <family val="1"/>
        <charset val="204"/>
      </rPr>
      <t>, тыс. руб.</t>
    </r>
  </si>
  <si>
    <r>
      <t xml:space="preserve">Утвержденные бюджетные назначения на 1 квартал </t>
    </r>
    <r>
      <rPr>
        <i/>
        <sz val="9"/>
        <rFont val="Times New Roman"/>
        <family val="1"/>
        <charset val="204"/>
      </rPr>
      <t>2023 года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</si>
  <si>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01.04.2023</t>
    </r>
    <r>
      <rPr>
        <sz val="9"/>
        <rFont val="Times New Roman"/>
        <family val="1"/>
        <charset val="204"/>
      </rPr>
      <t>, тыс. руб.</t>
    </r>
  </si>
  <si>
    <t>% выполнения плана на 2023 год</t>
  </si>
  <si>
    <t>% выполнения плана на 1 квартал 2023 года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</si>
  <si>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</si>
  <si>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 xml:space="preserve">Муниципальная программа городского округа Красногорск "Культура и туризм" </t>
  </si>
  <si>
    <t>Муниципальная программа "Развитие инженерной инфраструктуры, энергоэффективности и отрасли обращения с отходами"</t>
  </si>
  <si>
    <t>Муниципальная программа "Развитие и функционирования дорожно-транспортного комплекса"</t>
  </si>
  <si>
    <r>
      <t>Сведения об исполнении бюджета городского округа Красногорск Московской области по расходам в разрезе муниципальных программ в сравнении с соответствующим периодом прошлого года (</t>
    </r>
    <r>
      <rPr>
        <i/>
        <sz val="11"/>
        <rFont val="Times New Roman"/>
        <family val="1"/>
        <charset val="204"/>
      </rPr>
      <t>по состоянию на</t>
    </r>
    <r>
      <rPr>
        <b/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01.04.2023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</si>
</sst>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;[Red]\-##,##0.00;0.00;@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 Cyr"/>
      <charset val="204"/>
    </font>
    <font>
      <sz val="11"/>
      <color theme="1"/>
      <name val="Times New Roman Cyr"/>
      <charset val="204"/>
    </font>
    <font>
      <sz val="11"/>
      <name val="Calibri"/>
      <family val="2"/>
    </font>
    <font>
      <sz val="9"/>
      <color theme="1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/>
    <xf numFmtId="10" fontId="6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horizontal="center" wrapText="1"/>
    </xf>
    <xf numFmtId="164" fontId="13" fillId="2" borderId="1" xfId="2" applyNumberFormat="1" applyFont="1" applyFill="1" applyBorder="1" applyAlignment="1">
      <alignment horizontal="right" vertical="center" wrapText="1"/>
    </xf>
    <xf numFmtId="10" fontId="3" fillId="2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_2017 1 квартал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5.xml"/><Relationship Id="rId18" Type="http://schemas.openxmlformats.org/officeDocument/2006/relationships/revisionLog" Target="revisionLog11.xml"/><Relationship Id="rId21" Type="http://schemas.openxmlformats.org/officeDocument/2006/relationships/revisionLog" Target="revisionLog14.xml"/><Relationship Id="rId12" Type="http://schemas.openxmlformats.org/officeDocument/2006/relationships/revisionLog" Target="revisionLog4.xml"/><Relationship Id="rId17" Type="http://schemas.openxmlformats.org/officeDocument/2006/relationships/revisionLog" Target="revisionLog10.xml"/><Relationship Id="rId16" Type="http://schemas.openxmlformats.org/officeDocument/2006/relationships/revisionLog" Target="revisionLog9.xml"/><Relationship Id="rId20" Type="http://schemas.openxmlformats.org/officeDocument/2006/relationships/revisionLog" Target="revisionLog13.xml"/><Relationship Id="rId11" Type="http://schemas.openxmlformats.org/officeDocument/2006/relationships/revisionLog" Target="revisionLog3.xml"/><Relationship Id="rId24" Type="http://schemas.openxmlformats.org/officeDocument/2006/relationships/revisionLog" Target="revisionLog17.xml"/><Relationship Id="rId15" Type="http://schemas.openxmlformats.org/officeDocument/2006/relationships/revisionLog" Target="revisionLog7.xml"/><Relationship Id="rId23" Type="http://schemas.openxmlformats.org/officeDocument/2006/relationships/revisionLog" Target="revisionLog16.xml"/><Relationship Id="rId10" Type="http://schemas.openxmlformats.org/officeDocument/2006/relationships/revisionLog" Target="revisionLog2.xml"/><Relationship Id="rId19" Type="http://schemas.openxmlformats.org/officeDocument/2006/relationships/revisionLog" Target="revisionLog12.xml"/><Relationship Id="rId9" Type="http://schemas.openxmlformats.org/officeDocument/2006/relationships/revisionLog" Target="revisionLog1.xml"/><Relationship Id="rId14" Type="http://schemas.openxmlformats.org/officeDocument/2006/relationships/revisionLog" Target="revisionLog6.xml"/><Relationship Id="rId22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81DC95-D895-43A8-A0B2-F3310040974F}" diskRevisions="1" revisionId="127" version="24">
  <header guid="{F0DA00C4-0EF1-4E5D-937B-176D81A3DA60}" dateTime="2023-05-03T08:51:32" maxSheetId="2" userName="Чегодаева Анна Александровна" r:id="rId8" minRId="22" maxRId="48">
    <sheetIdMap count="1">
      <sheetId val="1"/>
    </sheetIdMap>
  </header>
  <header guid="{4C820A09-FF6E-40D1-BC21-8786796867DA}" dateTime="2023-05-05T14:58:33" maxSheetId="2" userName="Миницкая Наталья Николаевна" r:id="rId9" minRId="50" maxRId="88">
    <sheetIdMap count="1">
      <sheetId val="1"/>
    </sheetIdMap>
  </header>
  <header guid="{7F056FFC-916B-49D7-A12C-9CAA8F626EF4}" dateTime="2023-05-05T15:16:33" maxSheetId="2" userName="Миницкая Наталья Николаевна" r:id="rId10" minRId="90" maxRId="91">
    <sheetIdMap count="1">
      <sheetId val="1"/>
    </sheetIdMap>
  </header>
  <header guid="{BF703793-CD8D-4943-B133-ABA35D53799E}" dateTime="2023-05-05T15:19:16" maxSheetId="2" userName="Миницкая Наталья Николаевна" r:id="rId11" minRId="93">
    <sheetIdMap count="1">
      <sheetId val="1"/>
    </sheetIdMap>
  </header>
  <header guid="{D0BF4C13-4327-42D8-918A-F624544D15A4}" dateTime="2023-05-05T15:21:31" maxSheetId="2" userName="Миницкая Наталья Николаевна" r:id="rId12" minRId="94">
    <sheetIdMap count="1">
      <sheetId val="1"/>
    </sheetIdMap>
  </header>
  <header guid="{3D184EBE-EE85-4891-A3FD-1809D9471469}" dateTime="2023-05-05T15:28:21" maxSheetId="2" userName="Миницкая Наталья Николаевна" r:id="rId13" minRId="95">
    <sheetIdMap count="1">
      <sheetId val="1"/>
    </sheetIdMap>
  </header>
  <header guid="{6BF29460-FE3F-4044-9F0E-BB8ABBBBF196}" dateTime="2023-05-05T15:29:48" maxSheetId="2" userName="Миницкая Наталья Николаевна" r:id="rId14" minRId="96">
    <sheetIdMap count="1">
      <sheetId val="1"/>
    </sheetIdMap>
  </header>
  <header guid="{55A67997-EDF1-483D-A4B6-E4C5D4927151}" dateTime="2023-05-05T15:37:21" maxSheetId="2" userName="Миницкая Наталья Николаевна" r:id="rId15" minRId="97" maxRId="98">
    <sheetIdMap count="1">
      <sheetId val="1"/>
    </sheetIdMap>
  </header>
  <header guid="{157ABA6F-500D-4349-82B3-F5D89DBE5097}" dateTime="2023-05-05T15:42:50" maxSheetId="2" userName="Миницкая Наталья Николаевна" r:id="rId16" minRId="99" maxRId="101">
    <sheetIdMap count="1">
      <sheetId val="1"/>
    </sheetIdMap>
  </header>
  <header guid="{564E706B-D261-486B-B86D-AE3262516770}" dateTime="2023-05-05T15:45:10" maxSheetId="2" userName="Миницкая Наталья Николаевна" r:id="rId17" minRId="102">
    <sheetIdMap count="1">
      <sheetId val="1"/>
    </sheetIdMap>
  </header>
  <header guid="{06ED5405-22B3-4654-9943-8A91AB52D294}" dateTime="2023-05-05T15:50:39" maxSheetId="2" userName="Миницкая Наталья Николаевна" r:id="rId18" minRId="103" maxRId="104">
    <sheetIdMap count="1">
      <sheetId val="1"/>
    </sheetIdMap>
  </header>
  <header guid="{2E1A2CAE-9763-4295-AD43-6DFDE2E3BA14}" dateTime="2023-05-05T15:51:45" maxSheetId="2" userName="Миницкая Наталья Николаевна" r:id="rId19" minRId="105">
    <sheetIdMap count="1">
      <sheetId val="1"/>
    </sheetIdMap>
  </header>
  <header guid="{B121864A-2AC1-4360-8068-38566E7126CE}" dateTime="2023-05-05T15:53:31" maxSheetId="2" userName="Миницкая Наталья Николаевна" r:id="rId20" minRId="106">
    <sheetIdMap count="1">
      <sheetId val="1"/>
    </sheetIdMap>
  </header>
  <header guid="{B25CF617-1442-419D-9EFD-18069DFD7C18}" dateTime="2023-05-05T16:03:32" maxSheetId="2" userName="Миницкая Наталья Николаевна" r:id="rId21" minRId="107" maxRId="124">
    <sheetIdMap count="1">
      <sheetId val="1"/>
    </sheetIdMap>
  </header>
  <header guid="{EF4404E5-5492-43FB-BDD4-879890D5FDF1}" dateTime="2023-05-05T16:03:41" maxSheetId="2" userName="Миницкая Наталья Николаевна" r:id="rId22">
    <sheetIdMap count="1">
      <sheetId val="1"/>
    </sheetIdMap>
  </header>
  <header guid="{D82065EB-D820-4960-BF58-C0A72E785B8C}" dateTime="2023-05-05T16:03:54" maxSheetId="2" userName="Миницкая Наталья Николаевна" r:id="rId23" minRId="125">
    <sheetIdMap count="1">
      <sheetId val="1"/>
    </sheetIdMap>
  </header>
  <header guid="{5681DC95-D895-43A8-A0B2-F3310040974F}" dateTime="2023-05-18T09:09:27" maxSheetId="2" userName="Чегодаева Анна Александровна" r:id="rId24" minRId="12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>
    <oc r="B5" t="inlineStr">
      <is>
        <t xml:space="preserve">Муниципальная программа городского округа Красногорск "Культура" </t>
      </is>
    </oc>
    <nc r="B5" t="inlineStr">
      <is>
        <t xml:space="preserve">Муниципальная программа городского округа Красногорск "Культура и туризм" </t>
      </is>
    </nc>
  </rcc>
  <rcc rId="51" sId="1">
    <oc r="B13" t="inlineStr">
      <is>
        <t>Муниципальная программа "Развитие инженерной инфраструктуры и энергоэффективности"</t>
      </is>
    </oc>
    <nc r="B13" t="inlineStr">
      <is>
        <t>Муниципальная программа "Развитие инженерной инфраструктуры, энергоэффективности и отрасли обращения с отходами"</t>
      </is>
    </nc>
  </rcc>
  <rcc rId="52" sId="1">
    <oc r="B17" t="inlineStr">
      <is>
        <t>Муниципальная программа "Развитие дорожно-транспортного комплекса"</t>
      </is>
    </oc>
    <nc r="B17" t="inlineStr">
      <is>
        <t>Муниципальная программа "Развитие и функционирования дорожно-транспортного комплекса"</t>
      </is>
    </nc>
  </rcc>
  <rcc rId="53" sId="1" numFmtId="4">
    <oc r="C4">
      <v>23302</v>
    </oc>
    <nc r="C4">
      <v>8693</v>
    </nc>
  </rcc>
  <rcc rId="54" sId="1" numFmtId="4">
    <oc r="E4">
      <v>2726.25</v>
    </oc>
    <nc r="E4">
      <v>973.51800000000003</v>
    </nc>
  </rcc>
  <rfmt sheetId="1" sqref="C4">
    <dxf>
      <fill>
        <patternFill patternType="solid">
          <bgColor rgb="FFFFFF00"/>
        </patternFill>
      </fill>
    </dxf>
  </rfmt>
  <rfmt sheetId="1" sqref="E4">
    <dxf>
      <fill>
        <patternFill patternType="solid">
          <bgColor rgb="FFFFFF00"/>
        </patternFill>
      </fill>
    </dxf>
  </rfmt>
  <rcc rId="55" sId="1" numFmtId="4">
    <oc r="C5">
      <v>1186854.6499999999</v>
    </oc>
    <nc r="C5">
      <v>1027920.51992</v>
    </nc>
  </rcc>
  <rcc rId="56" sId="1" numFmtId="4">
    <oc r="E5">
      <v>290280.21000000002</v>
    </oc>
    <nc r="E5">
      <v>236657.51029999999</v>
    </nc>
  </rcc>
  <rfmt sheetId="1" sqref="C5">
    <dxf>
      <fill>
        <patternFill patternType="solid">
          <bgColor rgb="FFFFFF00"/>
        </patternFill>
      </fill>
    </dxf>
  </rfmt>
  <rfmt sheetId="1" sqref="E5">
    <dxf>
      <fill>
        <patternFill patternType="solid">
          <bgColor rgb="FFFFFF00"/>
        </patternFill>
      </fill>
    </dxf>
  </rfmt>
  <rcc rId="57" sId="1" numFmtId="4">
    <oc r="C6">
      <v>7215966.0800000001</v>
    </oc>
    <nc r="C6">
      <v>8223693.6370999999</v>
    </nc>
  </rcc>
  <rcc rId="58" sId="1" numFmtId="4">
    <oc r="E6">
      <v>1581018.34</v>
    </oc>
    <nc r="E6">
      <v>1881350.76507</v>
    </nc>
  </rcc>
  <rfmt sheetId="1" sqref="C6">
    <dxf>
      <fill>
        <patternFill patternType="solid">
          <bgColor rgb="FFFFFF00"/>
        </patternFill>
      </fill>
    </dxf>
  </rfmt>
  <rfmt sheetId="1" sqref="E6">
    <dxf>
      <fill>
        <patternFill patternType="solid">
          <bgColor rgb="FFFFFF00"/>
        </patternFill>
      </fill>
    </dxf>
  </rfmt>
  <rcc rId="59" sId="1" numFmtId="4">
    <oc r="C7">
      <v>167419</v>
    </oc>
    <nc r="C7">
      <v>138010</v>
    </nc>
  </rcc>
  <rcc rId="60" sId="1" numFmtId="4">
    <oc r="E7">
      <v>23348.22</v>
    </oc>
    <nc r="E7">
      <v>14478.692429999999</v>
    </nc>
  </rcc>
  <rfmt sheetId="1" sqref="C7">
    <dxf>
      <fill>
        <patternFill patternType="solid">
          <bgColor rgb="FFFFFF00"/>
        </patternFill>
      </fill>
    </dxf>
  </rfmt>
  <rfmt sheetId="1" sqref="E7">
    <dxf>
      <fill>
        <patternFill patternType="solid">
          <bgColor rgb="FFFFFF00"/>
        </patternFill>
      </fill>
    </dxf>
  </rfmt>
  <rcc rId="61" sId="1" numFmtId="4">
    <oc r="C8">
      <v>632635</v>
    </oc>
    <nc r="C8">
      <v>651833.5</v>
    </nc>
  </rcc>
  <rcc rId="62" sId="1" numFmtId="4">
    <oc r="E8">
      <v>148296.60999999999</v>
    </oc>
    <nc r="E8">
      <v>177093.84452000001</v>
    </nc>
  </rcc>
  <rfmt sheetId="1" sqref="C8">
    <dxf>
      <fill>
        <patternFill patternType="solid">
          <bgColor rgb="FFFFFF00"/>
        </patternFill>
      </fill>
    </dxf>
  </rfmt>
  <rfmt sheetId="1" sqref="E8">
    <dxf>
      <fill>
        <patternFill patternType="solid">
          <bgColor rgb="FFFFFF00"/>
        </patternFill>
      </fill>
    </dxf>
  </rfmt>
  <rcc rId="63" sId="1" numFmtId="4">
    <oc r="C9">
      <v>6672</v>
    </oc>
    <nc r="C9">
      <v>4821</v>
    </nc>
  </rcc>
  <rcc rId="64" sId="1" numFmtId="4">
    <oc r="E9">
      <v>629.86</v>
    </oc>
    <nc r="E9">
      <v>550.17444</v>
    </nc>
  </rcc>
  <rfmt sheetId="1" sqref="C9">
    <dxf>
      <fill>
        <patternFill patternType="solid">
          <bgColor rgb="FFFFFF00"/>
        </patternFill>
      </fill>
    </dxf>
  </rfmt>
  <rfmt sheetId="1" sqref="E9">
    <dxf>
      <fill>
        <patternFill patternType="solid">
          <bgColor rgb="FFFFFF00"/>
        </patternFill>
      </fill>
    </dxf>
  </rfmt>
  <rcc rId="65" sId="1" numFmtId="4">
    <oc r="C10">
      <v>84726.74</v>
    </oc>
    <nc r="C10">
      <v>70100.92</v>
    </nc>
  </rcc>
  <rcc rId="66" sId="1" numFmtId="4">
    <oc r="E10">
      <v>7481.49</v>
    </oc>
    <nc r="E10">
      <v>2510.0087400000002</v>
    </nc>
  </rcc>
  <rfmt sheetId="1" sqref="C10">
    <dxf>
      <fill>
        <patternFill patternType="solid">
          <bgColor rgb="FFFFFF00"/>
        </patternFill>
      </fill>
    </dxf>
  </rfmt>
  <rfmt sheetId="1" sqref="E10">
    <dxf>
      <fill>
        <patternFill patternType="solid">
          <bgColor rgb="FFFFFF00"/>
        </patternFill>
      </fill>
    </dxf>
  </rfmt>
  <rcc rId="67" sId="1" numFmtId="4">
    <oc r="C11">
      <v>407373.9</v>
    </oc>
    <nc r="C11">
      <v>355946.22253999999</v>
    </nc>
  </rcc>
  <rcc rId="68" sId="1" numFmtId="4">
    <oc r="E11">
      <v>38393.370000000003</v>
    </oc>
    <nc r="E11">
      <v>31515.069</v>
    </nc>
  </rcc>
  <rfmt sheetId="1" sqref="C11">
    <dxf>
      <fill>
        <patternFill patternType="solid">
          <bgColor rgb="FFFFFF00"/>
        </patternFill>
      </fill>
    </dxf>
  </rfmt>
  <rfmt sheetId="1" sqref="E11">
    <dxf>
      <fill>
        <patternFill patternType="solid">
          <bgColor rgb="FFFFFF00"/>
        </patternFill>
      </fill>
    </dxf>
  </rfmt>
  <rcc rId="69" sId="1" numFmtId="4">
    <oc r="C12">
      <v>119678.39999999999</v>
    </oc>
    <nc r="C12">
      <v>123337.2</v>
    </nc>
  </rcc>
  <rcc rId="70" sId="1" numFmtId="4">
    <oc r="E12">
      <v>16010.38</v>
    </oc>
    <nc r="E12">
      <v>32879.989800000003</v>
    </nc>
  </rcc>
  <rfmt sheetId="1" sqref="C12">
    <dxf>
      <fill>
        <patternFill patternType="solid">
          <bgColor rgb="FFFFFF00"/>
        </patternFill>
      </fill>
    </dxf>
  </rfmt>
  <rfmt sheetId="1" sqref="E12">
    <dxf>
      <fill>
        <patternFill patternType="solid">
          <bgColor rgb="FFFFFF00"/>
        </patternFill>
      </fill>
    </dxf>
  </rfmt>
  <rcc rId="71" sId="1" numFmtId="4">
    <oc r="C13">
      <v>709728.32</v>
    </oc>
    <nc r="C13">
      <v>1456142.59941</v>
    </nc>
  </rcc>
  <rcc rId="72" sId="1" numFmtId="4">
    <oc r="E13">
      <v>22359.759999999998</v>
    </oc>
    <nc r="E13">
      <v>0</v>
    </nc>
  </rcc>
  <rfmt sheetId="1" sqref="C13">
    <dxf>
      <fill>
        <patternFill patternType="solid">
          <bgColor rgb="FFFFFF00"/>
        </patternFill>
      </fill>
    </dxf>
  </rfmt>
  <rfmt sheetId="1" sqref="E13">
    <dxf>
      <fill>
        <patternFill patternType="solid">
          <bgColor rgb="FFFFFF00"/>
        </patternFill>
      </fill>
    </dxf>
  </rfmt>
  <rcc rId="73" sId="1" numFmtId="4">
    <oc r="C14">
      <v>7700</v>
    </oc>
    <nc r="C14">
      <v>9700</v>
    </nc>
  </rcc>
  <rfmt sheetId="1" sqref="C14">
    <dxf>
      <fill>
        <patternFill patternType="solid">
          <bgColor rgb="FFFFFF00"/>
        </patternFill>
      </fill>
    </dxf>
  </rfmt>
  <rfmt sheetId="1" sqref="E14">
    <dxf>
      <fill>
        <patternFill patternType="solid">
          <bgColor rgb="FFFFFF00"/>
        </patternFill>
      </fill>
    </dxf>
  </rfmt>
  <rcc rId="74" sId="1" numFmtId="4">
    <oc r="C15">
      <v>1034041.45</v>
    </oc>
    <nc r="C15">
      <v>1458292.4389800001</v>
    </nc>
  </rcc>
  <rcc rId="75" sId="1" numFmtId="4">
    <oc r="E15">
      <v>211442.19</v>
    </oc>
    <nc r="E15">
      <v>256596.45735000001</v>
    </nc>
  </rcc>
  <rfmt sheetId="1" sqref="C15">
    <dxf>
      <fill>
        <patternFill patternType="solid">
          <bgColor rgb="FFFFFF00"/>
        </patternFill>
      </fill>
    </dxf>
  </rfmt>
  <rfmt sheetId="1" sqref="E15">
    <dxf>
      <fill>
        <patternFill patternType="solid">
          <bgColor rgb="FFFFFF00"/>
        </patternFill>
      </fill>
    </dxf>
  </rfmt>
  <rcc rId="76" sId="1" numFmtId="4">
    <oc r="C16">
      <v>109312.6</v>
    </oc>
    <nc r="C16">
      <v>107377.75</v>
    </nc>
  </rcc>
  <rcc rId="77" sId="1" numFmtId="4">
    <oc r="E16">
      <v>15260.35</v>
    </oc>
    <nc r="E16">
      <v>15855.198399999999</v>
    </nc>
  </rcc>
  <rfmt sheetId="1" sqref="C16">
    <dxf>
      <fill>
        <patternFill patternType="solid">
          <bgColor rgb="FFFFFF00"/>
        </patternFill>
      </fill>
    </dxf>
  </rfmt>
  <rfmt sheetId="1" sqref="E16">
    <dxf>
      <fill>
        <patternFill patternType="solid">
          <bgColor rgb="FFFFFF00"/>
        </patternFill>
      </fill>
    </dxf>
  </rfmt>
  <rcc rId="78" sId="1" numFmtId="4">
    <oc r="C17">
      <v>1447445.38</v>
    </oc>
    <nc r="C17">
      <v>1429156.89781</v>
    </nc>
  </rcc>
  <rcc rId="79" sId="1" numFmtId="4">
    <oc r="E17">
      <v>381642.96</v>
    </oc>
    <nc r="E17">
      <v>245828.15062999999</v>
    </nc>
  </rcc>
  <rfmt sheetId="1" sqref="C17">
    <dxf>
      <fill>
        <patternFill patternType="solid">
          <bgColor rgb="FFFFFF00"/>
        </patternFill>
      </fill>
    </dxf>
  </rfmt>
  <rfmt sheetId="1" sqref="E17">
    <dxf>
      <fill>
        <patternFill patternType="solid">
          <bgColor rgb="FFFFFF00"/>
        </patternFill>
      </fill>
    </dxf>
  </rfmt>
  <rcc rId="80" sId="1" numFmtId="4">
    <oc r="C18">
      <v>300437.5</v>
    </oc>
    <nc r="C18">
      <v>274971.3</v>
    </nc>
  </rcc>
  <rcc rId="81" sId="1" numFmtId="4">
    <oc r="E18">
      <v>46168.87</v>
    </oc>
    <nc r="E18">
      <v>67440.438209999993</v>
    </nc>
  </rcc>
  <rfmt sheetId="1" sqref="C18">
    <dxf>
      <fill>
        <patternFill patternType="solid">
          <bgColor rgb="FFFFFF00"/>
        </patternFill>
      </fill>
    </dxf>
  </rfmt>
  <rfmt sheetId="1" sqref="E18">
    <dxf>
      <fill>
        <patternFill patternType="solid">
          <bgColor rgb="FFFFFF00"/>
        </patternFill>
      </fill>
    </dxf>
  </rfmt>
  <rcc rId="82" sId="1" numFmtId="4">
    <oc r="C19">
      <v>13674.16</v>
    </oc>
    <nc r="C19">
      <v>28148</v>
    </nc>
  </rcc>
  <rcc rId="83" sId="1" numFmtId="4">
    <oc r="E19">
      <v>239.03</v>
    </oc>
    <nc r="E19">
      <v>852.49697000000003</v>
    </nc>
  </rcc>
  <rfmt sheetId="1" sqref="C19">
    <dxf>
      <fill>
        <patternFill patternType="solid">
          <bgColor rgb="FFFFFF00"/>
        </patternFill>
      </fill>
    </dxf>
  </rfmt>
  <rfmt sheetId="1" sqref="E19">
    <dxf>
      <fill>
        <patternFill patternType="solid">
          <bgColor rgb="FFFFFF00"/>
        </patternFill>
      </fill>
    </dxf>
  </rfmt>
  <rcc rId="84" sId="1" numFmtId="4">
    <oc r="C20">
      <v>2764785.79</v>
    </oc>
    <nc r="C20">
      <v>2770988.57</v>
    </nc>
  </rcc>
  <rcc rId="85" sId="1" numFmtId="4">
    <oc r="E20">
      <v>256881.13</v>
    </oc>
    <nc r="E20">
      <v>348302.69454</v>
    </nc>
  </rcc>
  <rfmt sheetId="1" sqref="C20">
    <dxf>
      <fill>
        <patternFill patternType="solid">
          <bgColor rgb="FFFFFF00"/>
        </patternFill>
      </fill>
    </dxf>
  </rfmt>
  <rfmt sheetId="1" sqref="E20">
    <dxf>
      <fill>
        <patternFill patternType="solid">
          <bgColor rgb="FFFFFF00"/>
        </patternFill>
      </fill>
    </dxf>
  </rfmt>
  <rcc rId="86" sId="1" numFmtId="4">
    <oc r="C21">
      <v>4044968.6927200002</v>
    </oc>
    <nc r="C21">
      <v>4951456.03</v>
    </nc>
  </rcc>
  <rcc rId="87" sId="1" numFmtId="4">
    <oc r="E21">
      <v>223837.69</v>
    </oc>
    <nc r="E21">
      <v>503358.91009000002</v>
    </nc>
  </rcc>
  <rfmt sheetId="1" sqref="C21">
    <dxf>
      <fill>
        <patternFill patternType="solid">
          <bgColor rgb="FFFFFF00"/>
        </patternFill>
      </fill>
    </dxf>
  </rfmt>
  <rfmt sheetId="1" sqref="E21">
    <dxf>
      <fill>
        <patternFill patternType="solid">
          <bgColor rgb="FFFFFF00"/>
        </patternFill>
      </fill>
    </dxf>
  </rfmt>
  <rcc rId="88" sId="1" numFmtId="4">
    <oc r="C22">
      <v>196454.02</v>
    </oc>
    <nc r="C22">
      <v>641744.24213999999</v>
    </nc>
  </rcc>
  <rfmt sheetId="1" sqref="C22">
    <dxf>
      <fill>
        <patternFill patternType="solid">
          <bgColor rgb="FFFFFF00"/>
        </patternFill>
      </fill>
    </dxf>
  </rfmt>
  <rfmt sheetId="1" sqref="E22">
    <dxf>
      <fill>
        <patternFill patternType="solid">
          <bgColor rgb="FFFFFF00"/>
        </patternFill>
      </fill>
    </dxf>
  </rfmt>
  <rfmt sheetId="1" sqref="C23">
    <dxf>
      <fill>
        <patternFill patternType="solid">
          <bgColor rgb="FFFFFF00"/>
        </patternFill>
      </fill>
    </dxf>
  </rfmt>
  <rfmt sheetId="1" sqref="E23">
    <dxf>
      <fill>
        <patternFill patternType="solid">
          <bgColor rgb="FFFFFF00"/>
        </patternFill>
      </fill>
    </dxf>
  </rfmt>
  <rdn rId="0" localSheetId="1" customView="1" name="Z_A4015599_5E18_4348_95C4_F9E3EE3B2E3B_.wvu.Cols" hidden="1" oldHidden="1">
    <formula>Приложение!$A:$A</formula>
  </rdn>
  <rcv guid="{A4015599-5E18-4348-95C4-F9E3EE3B2E3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 numFmtId="4">
    <oc r="D16">
      <v>18495.5</v>
    </oc>
    <nc r="D16">
      <v>15868.99</v>
    </nc>
  </rcc>
  <rfmt sheetId="1" sqref="D16">
    <dxf>
      <fill>
        <patternFill patternType="solid"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 numFmtId="4">
    <oc r="D17">
      <v>390421.98106999998</v>
    </oc>
    <nc r="D17">
      <v>260636.23532000001</v>
    </nc>
  </rcc>
  <rfmt sheetId="1" sqref="D17">
    <dxf>
      <fill>
        <patternFill patternType="solid">
          <bgColor rgb="FFFFFF00"/>
        </patternFill>
      </fill>
    </dxf>
  </rfmt>
  <rcc rId="104" sId="1" numFmtId="4">
    <oc r="D18">
      <v>70344.567999999999</v>
    </oc>
    <nc r="D18">
      <v>67564.015960000004</v>
    </nc>
  </rcc>
  <rfmt sheetId="1" sqref="D18">
    <dxf>
      <fill>
        <patternFill patternType="solid">
          <bgColor rgb="FFFFFF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" sId="1" numFmtId="4">
    <oc r="D19">
      <v>3190</v>
    </oc>
    <nc r="D19">
      <v>1959.4970000000001</v>
    </nc>
  </rcc>
  <rfmt sheetId="1" sqref="D19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1" numFmtId="4">
    <oc r="D20">
      <v>333152.75569999998</v>
    </oc>
    <nc r="D20">
      <v>412258.26903000002</v>
    </nc>
  </rcc>
  <rfmt sheetId="1" sqref="D20">
    <dxf>
      <fill>
        <patternFill patternType="solid">
          <bgColor rgb="FFFFFF0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1">
    <dxf>
      <fill>
        <patternFill patternType="solid">
          <bgColor rgb="FFFFFF00"/>
        </patternFill>
      </fill>
    </dxf>
  </rfmt>
  <rfmt sheetId="1" sqref="D22">
    <dxf>
      <fill>
        <patternFill patternType="solid">
          <bgColor rgb="FFFFFF00"/>
        </patternFill>
      </fill>
    </dxf>
  </rfmt>
  <rcc rId="107" sId="1">
    <oc r="D23">
      <f>SUM(D4:D22)</f>
    </oc>
    <nc r="D23">
      <f>SUM(D4:D22)</f>
    </nc>
  </rcc>
  <rfmt sheetId="1" sqref="D23">
    <dxf>
      <fill>
        <patternFill patternType="solid">
          <bgColor rgb="FFFFFF00"/>
        </patternFill>
      </fill>
    </dxf>
  </rfmt>
  <rfmt sheetId="1" sqref="I5">
    <dxf>
      <fill>
        <patternFill patternType="solid">
          <bgColor rgb="FFFFFF00"/>
        </patternFill>
      </fill>
    </dxf>
  </rfmt>
  <rcc rId="108" sId="1" odxf="1" dxf="1" numFmtId="14">
    <oc r="I4">
      <v>0</v>
    </oc>
    <nc r="I4">
      <f>(E4-H4)/H4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9" sId="1">
    <oc r="I6">
      <f>(E6-H6)/H6</f>
    </oc>
    <nc r="I6">
      <f>(E6-H6)/H6</f>
    </nc>
  </rcc>
  <rfmt sheetId="1" sqref="I6:I7">
    <dxf>
      <fill>
        <patternFill patternType="solid">
          <bgColor rgb="FFFFFF00"/>
        </patternFill>
      </fill>
    </dxf>
  </rfmt>
  <rfmt sheetId="1" sqref="I8">
    <dxf>
      <fill>
        <patternFill patternType="solid">
          <bgColor rgb="FFFFFF00"/>
        </patternFill>
      </fill>
    </dxf>
  </rfmt>
  <rcc rId="110" sId="1" odxf="1" dxf="1" numFmtId="14">
    <oc r="I9">
      <v>0</v>
    </oc>
    <nc r="I9">
      <f>(E9-H9)/H9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1" sId="1" odxf="1" dxf="1" numFmtId="14">
    <oc r="I10">
      <v>0</v>
    </oc>
    <nc r="I10">
      <f>(E10-H10)/H10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2" sId="1" odxf="1" dxf="1" numFmtId="14">
    <oc r="I11">
      <v>0</v>
    </oc>
    <nc r="I11">
      <f>(E11-H11)/H11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3" sId="1" odxf="1" dxf="1" numFmtId="14">
    <oc r="I12">
      <v>0</v>
    </oc>
    <nc r="I12">
      <f>(E12-H12)/H12</f>
    </nc>
    <odxf>
      <font>
        <sz val="9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9"/>
        <color auto="1"/>
        <name val="Times New Roman"/>
        <scheme val="none"/>
      </font>
      <fill>
        <patternFill patternType="solid">
          <bgColor rgb="FFFFFF00"/>
        </patternFill>
      </fill>
    </ndxf>
  </rcc>
  <rfmt sheetId="1" sqref="I13" start="0" length="0">
    <dxf>
      <font>
        <sz val="9"/>
        <color auto="1"/>
        <name val="Times New Roman"/>
        <scheme val="none"/>
      </font>
      <fill>
        <patternFill patternType="solid">
          <bgColor rgb="FFFFFF00"/>
        </patternFill>
      </fill>
    </dxf>
  </rfmt>
  <rfmt sheetId="1" sqref="I14" start="0" length="0">
    <dxf>
      <font>
        <sz val="9"/>
        <color auto="1"/>
        <name val="Times New Roman"/>
        <scheme val="none"/>
      </font>
      <fill>
        <patternFill patternType="solid">
          <bgColor rgb="FFFFFF00"/>
        </patternFill>
      </fill>
    </dxf>
  </rfmt>
  <rcc rId="114" sId="1" odxf="1" dxf="1">
    <oc r="I15">
      <f>(E15-H15)/H15</f>
    </oc>
    <nc r="I15">
      <f>(E15-H15)/H15</f>
    </nc>
    <odxf>
      <font>
        <sz val="9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9"/>
        <color auto="1"/>
        <name val="Times New Roman"/>
        <scheme val="none"/>
      </font>
      <fill>
        <patternFill patternType="solid">
          <bgColor rgb="FFFFFF00"/>
        </patternFill>
      </fill>
    </ndxf>
  </rcc>
  <rcc rId="115" sId="1" odxf="1" dxf="1">
    <oc r="I16">
      <f>(E16-H16)/H16</f>
    </oc>
    <nc r="I16">
      <f>(E16-H16)/H16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6" sId="1" odxf="1" dxf="1">
    <oc r="I17">
      <f>(E17-H17)/H17</f>
    </oc>
    <nc r="I17">
      <f>(E17-H17)/H17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7" sId="1" odxf="1" dxf="1">
    <oc r="I18">
      <f>(E18-H18)/H18</f>
    </oc>
    <nc r="I18">
      <f>(E18-H18)/H18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8" sId="1" odxf="1" dxf="1" numFmtId="14">
    <oc r="I19">
      <v>0</v>
    </oc>
    <nc r="I19">
      <f>(E19-H19)/H19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19" sId="1" odxf="1" dxf="1">
    <oc r="I20">
      <f>(E20-H20)/H20</f>
    </oc>
    <nc r="I20">
      <f>(E20-H20)/H20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20" sId="1" odxf="1" dxf="1" numFmtId="14">
    <oc r="I21">
      <v>0</v>
    </oc>
    <nc r="I21">
      <f>(E21-H21)/H21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I22" start="0" length="0">
    <dxf>
      <fill>
        <patternFill patternType="solid">
          <bgColor rgb="FFFFFF00"/>
        </patternFill>
      </fill>
    </dxf>
  </rfmt>
  <rcc rId="121" sId="1" numFmtId="14">
    <nc r="I22">
      <v>0</v>
    </nc>
  </rcc>
  <rcc rId="122" sId="1" numFmtId="14">
    <oc r="I13">
      <f>(E13-H13)/H13</f>
    </oc>
    <nc r="I13">
      <v>0</v>
    </nc>
  </rcc>
  <rfmt sheetId="1" sqref="C4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4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4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C5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5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5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C6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6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6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C7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7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7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C8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0" readingOrder="0"/>
    </dxf>
  </rfmt>
  <rfmt sheetId="1" s="1" sqref="D8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wrapText="0" readingOrder="0"/>
    </dxf>
  </rfmt>
  <rfmt sheetId="1" sqref="E8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qref="C9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9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9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C10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D10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0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1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1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1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2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2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2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3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wrapText="0" readingOrder="0"/>
    </dxf>
  </rfmt>
  <rfmt sheetId="1" s="1" sqref="D13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wrapText="0" readingOrder="0"/>
    </dxf>
  </rfmt>
  <rfmt sheetId="1" sqref="E13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C14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4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4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5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5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5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6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6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6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7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7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7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18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wrapText="0" readingOrder="0"/>
    </dxf>
  </rfmt>
  <rfmt sheetId="1" s="1" sqref="D18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wrapText="0" readingOrder="0"/>
    </dxf>
  </rfmt>
  <rfmt sheetId="1" sqref="E18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</dxf>
  </rfmt>
  <rfmt sheetId="1" s="1" sqref="C19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19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19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20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20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20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21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cc rId="123" sId="1" odxf="1" s="1" dxf="1" numFmtId="4">
    <oc r="D21">
      <v>758547.96961999999</v>
    </oc>
    <nc r="D21">
      <v>780534.24066000001</v>
    </nc>
    <n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ndxf>
  </rcc>
  <rfmt sheetId="1" sqref="E21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="1" sqref="C22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="1" sqref="D22" start="0" length="0">
    <dxf>
      <font>
        <sz val="9"/>
        <color theme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bottom" readingOrder="0"/>
    </dxf>
  </rfmt>
  <rfmt sheetId="1" sqref="E22" start="0" length="0">
    <dxf>
      <font>
        <sz val="9"/>
        <color rgb="FFFF0000"/>
        <name val="Times New Roman"/>
        <scheme val="none"/>
      </font>
      <fill>
        <patternFill patternType="none">
          <bgColor indexed="65"/>
        </patternFill>
      </fill>
      <alignment wrapText="1" readingOrder="0"/>
    </dxf>
  </rfmt>
  <rfmt sheetId="1" sqref="C23:E23" start="0" length="2147483647">
    <dxf>
      <font>
        <b/>
      </font>
    </dxf>
  </rfmt>
  <rfmt sheetId="1" sqref="C23:E23" start="0" length="2147483647">
    <dxf>
      <font>
        <color auto="1"/>
      </font>
    </dxf>
  </rfmt>
  <rfmt sheetId="1" sqref="C23:E23">
    <dxf>
      <fill>
        <patternFill>
          <bgColor theme="0"/>
        </patternFill>
      </fill>
    </dxf>
  </rfmt>
  <rcc rId="124" sId="1">
    <oc r="I23">
      <f>(E23-H23)/H23</f>
    </oc>
    <nc r="I23">
      <f>(E23-H23)/H23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4:I22">
    <dxf>
      <fill>
        <patternFill>
          <bgColor theme="0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" sId="1" odxf="1" dxf="1">
    <oc r="H23">
      <f>SUM(H4:H22)</f>
    </oc>
    <nc r="H23">
      <f>SUM(H4:H22)</f>
    </nc>
    <odxf>
      <font>
        <b val="0"/>
      </font>
      <fill>
        <patternFill patternType="none">
          <bgColor indexed="65"/>
        </patternFill>
      </fill>
    </odxf>
    <ndxf>
      <font>
        <b/>
      </font>
      <fill>
        <patternFill patternType="solid">
          <bgColor theme="0"/>
        </patternFill>
      </fill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" sId="1">
    <oc r="A1" t="inlineStr">
      <is>
        <r>
    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    </r>
        <r>
          <rPr>
            <i/>
            <sz val="11"/>
            <rFont val="Times New Roman"/>
            <family val="1"/>
            <charset val="204"/>
          </rPr>
          <t>01.04.2023</t>
        </r>
        <r>
          <rPr>
            <b/>
            <sz val="11"/>
            <rFont val="Times New Roman"/>
            <family val="1"/>
            <charset val="204"/>
          </rPr>
          <t>)</t>
        </r>
      </is>
    </oc>
    <nc r="A1" t="inlineStr">
      <is>
        <r>
          <t>Сведения об исполнении бюджета городского округа Красногорск Московской области по расходам в разрезе муниципальных программ в сравнении с соответствующим периодом прошлого года (</t>
        </r>
        <r>
          <rPr>
            <i/>
            <sz val="11"/>
            <rFont val="Times New Roman"/>
            <family val="1"/>
            <charset val="204"/>
          </rPr>
          <t>по состоянию на</t>
        </r>
        <r>
          <rPr>
            <b/>
            <sz val="11"/>
            <rFont val="Times New Roman"/>
            <family val="1"/>
            <charset val="204"/>
          </rPr>
          <t xml:space="preserve"> </t>
        </r>
        <r>
          <rPr>
            <i/>
            <sz val="11"/>
            <rFont val="Times New Roman"/>
            <family val="1"/>
            <charset val="204"/>
          </rPr>
          <t>01.04.2023</t>
        </r>
        <r>
          <rPr>
            <b/>
            <sz val="11"/>
            <rFont val="Times New Roman"/>
            <family val="1"/>
            <charset val="204"/>
          </rPr>
          <t>)</t>
        </r>
      </is>
    </nc>
  </rcc>
  <rcv guid="{D2B8ED91-2980-44B4-8686-A976496F1617}" action="delete"/>
  <rdn rId="0" localSheetId="1" customView="1" name="Z_D2B8ED91_2980_44B4_8686_A976496F1617_.wvu.Cols" hidden="1" oldHidden="1">
    <formula>Приложение!$A:$A</formula>
    <oldFormula>Приложение!$A:$A</oldFormula>
  </rdn>
  <rcv guid="{D2B8ED91-2980-44B4-8686-A976496F161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 numFmtId="4">
    <oc r="D4">
      <v>6032</v>
    </oc>
    <nc r="D4">
      <v>973.59299999999996</v>
    </nc>
  </rcc>
  <rcc rId="91" sId="1" numFmtId="4">
    <oc r="D5">
      <v>314468.53431999998</v>
    </oc>
    <nc r="D5">
      <v>239083.51183999999</v>
    </nc>
  </rcc>
  <rfmt sheetId="1" sqref="D4:D5">
    <dxf>
      <fill>
        <patternFill patternType="solid">
          <bgColor rgb="FFFFFF00"/>
        </patternFill>
      </fill>
    </dxf>
  </rfmt>
  <rcv guid="{A4015599-5E18-4348-95C4-F9E3EE3B2E3B}" action="delete"/>
  <rdn rId="0" localSheetId="1" customView="1" name="Z_A4015599_5E18_4348_95C4_F9E3EE3B2E3B_.wvu.Cols" hidden="1" oldHidden="1">
    <formula>Приложение!$A:$A</formula>
    <oldFormula>Приложение!$A:$A</oldFormula>
  </rdn>
  <rcv guid="{A4015599-5E18-4348-95C4-F9E3EE3B2E3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 numFmtId="4">
    <oc r="D6">
      <v>2033156.72438</v>
    </oc>
    <nc r="D6">
      <v>1881539.56592</v>
    </nc>
  </rcc>
  <rfmt sheetId="1" sqref="D6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 numFmtId="4">
    <oc r="D7">
      <v>31051.535</v>
    </oc>
    <nc r="D7">
      <v>15146.617050000001</v>
    </nc>
  </rcc>
  <rfmt sheetId="1" sqref="D7">
    <dxf>
      <fill>
        <patternFill patternType="solid">
          <bgColor rgb="FFFFFF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 numFmtId="4">
    <oc r="D8">
      <v>149168.61499999999</v>
    </oc>
    <nc r="D8">
      <v>177093.905</v>
    </nc>
  </rcc>
  <rfmt sheetId="1" sqref="D8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 numFmtId="4">
    <oc r="D9">
      <v>1478.3</v>
    </oc>
    <nc r="D9">
      <v>550.29399999999998</v>
    </nc>
  </rcc>
  <rfmt sheetId="1" sqref="D9">
    <dxf>
      <fill>
        <patternFill patternType="solid">
          <bgColor rgb="FFFFFF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 numFmtId="4">
    <oc r="D10">
      <v>8153.0742799999998</v>
    </oc>
    <nc r="D10">
      <v>2510.0360000000001</v>
    </nc>
  </rcc>
  <rfmt sheetId="1" sqref="D10">
    <dxf>
      <fill>
        <patternFill patternType="solid">
          <bgColor rgb="FFFFFF00"/>
        </patternFill>
      </fill>
    </dxf>
  </rfmt>
  <rcc rId="98" sId="1" numFmtId="4">
    <oc r="D11">
      <v>58445.09</v>
    </oc>
    <nc r="D11">
      <v>40999.54623</v>
    </nc>
  </rcc>
  <rfmt sheetId="1" sqref="D11">
    <dxf>
      <fill>
        <patternFill patternType="solid"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1">
    <oc r="A1" t="inlineStr">
      <is>
        <r>
    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    </r>
        <r>
          <rPr>
            <i/>
            <sz val="11"/>
            <rFont val="Times New Roman"/>
            <family val="1"/>
            <charset val="204"/>
          </rPr>
          <t>01.04.2022</t>
        </r>
        <r>
          <rPr>
            <b/>
            <sz val="11"/>
            <rFont val="Times New Roman"/>
            <family val="1"/>
            <charset val="204"/>
          </rPr>
          <t>)</t>
        </r>
      </is>
    </oc>
    <nc r="A1" t="inlineStr">
      <is>
        <r>
      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    </r>
        <r>
          <rPr>
            <i/>
            <sz val="11"/>
            <rFont val="Times New Roman"/>
            <family val="1"/>
            <charset val="204"/>
          </rPr>
          <t>01.04.2023</t>
        </r>
        <r>
          <rPr>
            <b/>
            <sz val="11"/>
            <rFont val="Times New Roman"/>
            <family val="1"/>
            <charset val="204"/>
          </rPr>
          <t>)</t>
        </r>
      </is>
    </nc>
  </rcc>
  <rcc rId="23" sId="1">
    <oc r="C3" t="inlineStr">
      <is>
        <r>
          <t xml:space="preserve">Утвержденные бюджетные назначения на </t>
        </r>
        <r>
          <rPr>
            <i/>
            <sz val="9"/>
            <rFont val="Times New Roman"/>
            <family val="1"/>
            <charset val="204"/>
          </rPr>
          <t>2022 год</t>
        </r>
        <r>
          <rPr>
            <sz val="9"/>
            <rFont val="Times New Roman"/>
            <family val="1"/>
            <charset val="204"/>
          </rPr>
          <t>, тыс. руб.</t>
        </r>
      </is>
    </oc>
    <nc r="C3" t="inlineStr">
      <is>
        <r>
          <t xml:space="preserve">Утвержденные бюджетные назначения на </t>
        </r>
        <r>
          <rPr>
            <i/>
            <sz val="9"/>
            <rFont val="Times New Roman"/>
            <family val="1"/>
            <charset val="204"/>
          </rPr>
          <t>2023 год</t>
        </r>
        <r>
          <rPr>
            <sz val="9"/>
            <rFont val="Times New Roman"/>
            <family val="1"/>
            <charset val="204"/>
          </rPr>
          <t>, тыс. руб.</t>
        </r>
      </is>
    </nc>
  </rcc>
  <rcc rId="24" sId="1">
    <oc r="D3" t="inlineStr">
      <is>
        <r>
          <t xml:space="preserve">Утвержденные бюджетные назначения на 1 квартал </t>
        </r>
        <r>
          <rPr>
            <i/>
            <sz val="9"/>
            <rFont val="Times New Roman"/>
            <family val="1"/>
            <charset val="204"/>
          </rPr>
          <t>2022 года</t>
        </r>
        <r>
          <rPr>
            <sz val="9"/>
            <rFont val="Times New Roman"/>
            <family val="1"/>
            <charset val="204"/>
          </rPr>
          <t>, тыс. руб.</t>
        </r>
      </is>
    </oc>
    <nc r="D3" t="inlineStr">
      <is>
        <r>
          <t xml:space="preserve">Утвержденные бюджетные назначения на 1 квартал </t>
        </r>
        <r>
          <rPr>
            <i/>
            <sz val="9"/>
            <rFont val="Times New Roman"/>
            <family val="1"/>
            <charset val="204"/>
          </rPr>
          <t>2023 года</t>
        </r>
        <r>
          <rPr>
            <sz val="9"/>
            <rFont val="Times New Roman"/>
            <family val="1"/>
            <charset val="204"/>
          </rPr>
          <t>, тыс. руб.</t>
        </r>
      </is>
    </nc>
  </rcc>
  <rcc rId="25" sId="1">
    <oc r="E3" t="inlineStr">
      <is>
        <r>
          <t xml:space="preserve">Фактически исполнено по состоянию на </t>
        </r>
        <r>
          <rPr>
            <i/>
            <sz val="9"/>
            <rFont val="Times New Roman"/>
            <family val="1"/>
            <charset val="204"/>
          </rPr>
          <t>01.04.2022</t>
        </r>
        <r>
          <rPr>
            <sz val="9"/>
            <rFont val="Times New Roman"/>
            <family val="1"/>
            <charset val="204"/>
          </rPr>
          <t>, тыс. руб.</t>
        </r>
      </is>
    </oc>
    <nc r="E3" t="inlineStr">
      <is>
        <r>
          <t xml:space="preserve">Фактически исполнено по состоянию на </t>
        </r>
        <r>
          <rPr>
            <i/>
            <sz val="9"/>
            <rFont val="Times New Roman"/>
            <family val="1"/>
            <charset val="204"/>
          </rPr>
          <t>01.04.2023</t>
        </r>
        <r>
          <rPr>
            <sz val="9"/>
            <rFont val="Times New Roman"/>
            <family val="1"/>
            <charset val="204"/>
          </rPr>
          <t>, тыс. руб.</t>
        </r>
      </is>
    </nc>
  </rcc>
  <rcc rId="26" sId="1">
    <oc r="F3" t="inlineStr">
      <is>
        <t>% выполнения плана на 2022 год</t>
      </is>
    </oc>
    <nc r="F3" t="inlineStr">
      <is>
        <t>% выполнения плана на 2023 год</t>
      </is>
    </nc>
  </rcc>
  <rcc rId="27" sId="1">
    <oc r="G3" t="inlineStr">
      <is>
        <t>% выполнения плана на 1 квартал 2022 года</t>
      </is>
    </oc>
    <nc r="G3" t="inlineStr">
      <is>
        <t>% выполнения плана на 1 квартал 2023 года</t>
      </is>
    </nc>
  </rcc>
  <rcc rId="28" sId="1">
    <oc r="H3" t="inlineStr">
      <is>
        <r>
          <t xml:space="preserve">Фактически исполнено по состоянию на </t>
        </r>
        <r>
          <rPr>
            <i/>
            <sz val="9"/>
            <rFont val="Times New Roman"/>
            <family val="1"/>
            <charset val="204"/>
          </rPr>
          <t>01.04.2021</t>
        </r>
        <r>
          <rPr>
            <sz val="9"/>
            <rFont val="Times New Roman"/>
            <family val="1"/>
            <charset val="204"/>
          </rPr>
          <t>, тыс. руб.</t>
        </r>
      </is>
    </oc>
    <nc r="H3" t="inlineStr">
      <is>
        <r>
          <t xml:space="preserve">Фактически исполнено по состоянию на </t>
        </r>
        <r>
          <rPr>
            <i/>
            <sz val="9"/>
            <rFont val="Times New Roman"/>
            <family val="1"/>
            <charset val="204"/>
          </rPr>
          <t>01.04.2022</t>
        </r>
        <r>
          <rPr>
            <sz val="9"/>
            <rFont val="Times New Roman"/>
            <family val="1"/>
            <charset val="204"/>
          </rPr>
          <t>, тыс. руб.</t>
        </r>
      </is>
    </nc>
  </rcc>
  <rcc rId="29" sId="1">
    <oc r="I3" t="inlineStr">
      <is>
        <r>
          <t xml:space="preserve">Темп роста к соответствующему периоду </t>
        </r>
        <r>
          <rPr>
            <i/>
            <sz val="9"/>
            <rFont val="Times New Roman"/>
            <family val="1"/>
            <charset val="204"/>
          </rPr>
          <t>2021</t>
        </r>
        <r>
          <rPr>
            <sz val="9"/>
            <rFont val="Times New Roman"/>
            <family val="1"/>
            <charset val="204"/>
          </rPr>
          <t xml:space="preserve"> года, %</t>
        </r>
      </is>
    </oc>
    <nc r="I3" t="inlineStr">
      <is>
        <r>
          <t xml:space="preserve">Темп роста к соответствующему периоду </t>
        </r>
        <r>
          <rPr>
            <i/>
            <sz val="9"/>
            <rFont val="Times New Roman"/>
            <family val="1"/>
            <charset val="204"/>
          </rPr>
          <t>2022</t>
        </r>
        <r>
          <rPr>
            <sz val="9"/>
            <rFont val="Times New Roman"/>
            <family val="1"/>
            <charset val="204"/>
          </rPr>
          <t xml:space="preserve"> года, %</t>
        </r>
      </is>
    </nc>
  </rcc>
  <rcc rId="30" sId="1" numFmtId="4">
    <oc r="H4">
      <v>4101.8999999999996</v>
    </oc>
    <nc r="H4">
      <v>2726.25</v>
    </nc>
  </rcc>
  <rcc rId="31" sId="1" numFmtId="4">
    <oc r="H5">
      <v>275912.90000000002</v>
    </oc>
    <nc r="H5">
      <v>290280.21000000002</v>
    </nc>
  </rcc>
  <rcc rId="32" sId="1" numFmtId="4">
    <oc r="H6">
      <v>1275953.8</v>
    </oc>
    <nc r="H6">
      <v>1581018.34</v>
    </nc>
  </rcc>
  <rcc rId="33" sId="1" numFmtId="4">
    <oc r="H7">
      <v>24693.8</v>
    </oc>
    <nc r="H7">
      <v>23348.22</v>
    </nc>
  </rcc>
  <rcc rId="34" sId="1" numFmtId="4">
    <oc r="H8">
      <v>125525.1</v>
    </oc>
    <nc r="H8">
      <v>148296.60999999999</v>
    </nc>
  </rcc>
  <rcc rId="35" sId="1" numFmtId="4">
    <oc r="H9">
      <v>161</v>
    </oc>
    <nc r="H9">
      <v>629.86</v>
    </nc>
  </rcc>
  <rcc rId="36" sId="1" numFmtId="4">
    <oc r="H10">
      <v>3957.9</v>
    </oc>
    <nc r="H10">
      <v>7481.49</v>
    </nc>
  </rcc>
  <rcc rId="37" sId="1" numFmtId="4">
    <oc r="H11">
      <v>30435.1</v>
    </oc>
    <nc r="H11">
      <v>38393.370000000003</v>
    </nc>
  </rcc>
  <rcc rId="38" sId="1" numFmtId="4">
    <oc r="H12">
      <v>14339.5</v>
    </oc>
    <nc r="H12">
      <v>16010.38</v>
    </nc>
  </rcc>
  <rcc rId="39" sId="1" numFmtId="4">
    <oc r="H13">
      <v>7447.9</v>
    </oc>
    <nc r="H13">
      <v>22359.759999999998</v>
    </nc>
  </rcc>
  <rcc rId="40" sId="1" numFmtId="4">
    <oc r="H15">
      <v>191527.1</v>
    </oc>
    <nc r="H15">
      <v>211442.19</v>
    </nc>
  </rcc>
  <rcc rId="41" sId="1" numFmtId="4">
    <oc r="H16">
      <v>13524.2</v>
    </oc>
    <nc r="H16">
      <v>15260.35</v>
    </nc>
  </rcc>
  <rcc rId="42" sId="1" numFmtId="4">
    <oc r="H17">
      <v>278698.3</v>
    </oc>
    <nc r="H17">
      <v>381642.96</v>
    </nc>
  </rcc>
  <rcc rId="43" sId="1" numFmtId="4">
    <oc r="H18">
      <v>54995.7</v>
    </oc>
    <nc r="H18">
      <v>46168.87</v>
    </nc>
  </rcc>
  <rcc rId="44" sId="1" numFmtId="4">
    <oc r="H19">
      <v>192.6</v>
    </oc>
    <nc r="H19">
      <v>239.03</v>
    </nc>
  </rcc>
  <rcc rId="45" sId="1" numFmtId="4">
    <oc r="H20">
      <v>277434.3</v>
    </oc>
    <nc r="H20">
      <v>256881.13</v>
    </nc>
  </rcc>
  <rcc rId="46" sId="1" numFmtId="4">
    <oc r="H21">
      <v>27375</v>
    </oc>
    <nc r="H21">
      <v>223837.69</v>
    </nc>
  </rcc>
  <rcc rId="47" sId="1" numFmtId="4">
    <nc r="H22">
      <v>0</v>
    </nc>
  </rcc>
  <rcc rId="48" sId="1" odxf="1" s="1" dxf="1">
    <oc r="H23">
      <f>SUM(H4:H21)</f>
    </oc>
    <nc r="H23">
      <f>SUM(H4:H22)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1"/>
        <color auto="1"/>
        <name val="Calibri"/>
        <family val="2"/>
        <charset val="204"/>
        <scheme val="none"/>
      </font>
      <numFmt numFmtId="164" formatCode="##,##0.00;[Red]\-##,##0.00;0.00;@"/>
      <alignment horizontal="right" vertical="center" wrapText="1"/>
    </ndxf>
  </rcc>
  <rfmt sheetId="1" sqref="C4:E23" start="0" length="2147483647">
    <dxf>
      <font>
        <color rgb="FFFF0000"/>
      </font>
    </dxf>
  </rfmt>
  <rdn rId="0" localSheetId="1" customView="1" name="Z_D2B8ED91_2980_44B4_8686_A976496F1617_.wvu.Cols" hidden="1" oldHidden="1">
    <formula>Приложение!$A:$A</formula>
  </rdn>
  <rcv guid="{D2B8ED91-2980-44B4-8686-A976496F161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" sId="1" numFmtId="4">
    <oc r="D12">
      <v>29481.15</v>
    </oc>
    <nc r="D12">
      <v>41904.300000000003</v>
    </nc>
  </rcc>
  <rfmt sheetId="1" sqref="D12">
    <dxf>
      <fill>
        <patternFill patternType="solid">
          <bgColor rgb="FFFFFF00"/>
        </patternFill>
      </fill>
    </dxf>
  </rfmt>
  <rcc rId="100" sId="1" numFmtId="4">
    <oc r="D13">
      <v>22587.766339999998</v>
    </oc>
    <nc r="D13">
      <v>333</v>
    </nc>
  </rcc>
  <rfmt sheetId="1" sqref="D13">
    <dxf>
      <fill>
        <patternFill patternType="solid">
          <bgColor rgb="FFFFFF00"/>
        </patternFill>
      </fill>
    </dxf>
  </rfmt>
  <rfmt sheetId="1" sqref="D14">
    <dxf>
      <fill>
        <patternFill patternType="solid">
          <bgColor rgb="FFFFFF00"/>
        </patternFill>
      </fill>
    </dxf>
  </rfmt>
  <rcc rId="101" sId="1" numFmtId="4">
    <oc r="D15">
      <v>242529.28226000001</v>
    </oc>
    <nc r="D15">
      <v>269277.39078999998</v>
    </nc>
  </rcc>
  <rfmt sheetId="1" sqref="D15">
    <dxf>
      <fill>
        <patternFill patternType="solid"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topLeftCell="B1" zoomScaleNormal="100" workbookViewId="0">
      <selection activeCell="P7" sqref="P7"/>
    </sheetView>
  </sheetViews>
  <sheetFormatPr defaultRowHeight="15" x14ac:dyDescent="0.25"/>
  <cols>
    <col min="1" max="1" width="12.7109375" hidden="1" customWidth="1"/>
    <col min="2" max="2" width="60.42578125" customWidth="1"/>
    <col min="3" max="5" width="15.42578125" customWidth="1"/>
    <col min="6" max="6" width="12.28515625" customWidth="1"/>
    <col min="7" max="7" width="9.7109375" customWidth="1"/>
    <col min="8" max="9" width="15.42578125" customWidth="1"/>
  </cols>
  <sheetData>
    <row r="1" spans="1:9" ht="42" customHeight="1" x14ac:dyDescent="0.25">
      <c r="A1" s="17" t="s">
        <v>46</v>
      </c>
      <c r="B1" s="17"/>
      <c r="C1" s="17"/>
      <c r="D1" s="17"/>
      <c r="E1" s="17"/>
      <c r="F1" s="17"/>
      <c r="G1" s="17"/>
      <c r="H1" s="17"/>
      <c r="I1" s="17"/>
    </row>
    <row r="3" spans="1:9" ht="65.25" customHeight="1" x14ac:dyDescent="0.25">
      <c r="A3" s="1" t="s">
        <v>0</v>
      </c>
      <c r="B3" s="1" t="s">
        <v>1</v>
      </c>
      <c r="C3" s="5" t="s">
        <v>37</v>
      </c>
      <c r="D3" s="5" t="s">
        <v>38</v>
      </c>
      <c r="E3" s="5" t="s">
        <v>39</v>
      </c>
      <c r="F3" s="1" t="s">
        <v>40</v>
      </c>
      <c r="G3" s="1" t="s">
        <v>41</v>
      </c>
      <c r="H3" s="5" t="s">
        <v>35</v>
      </c>
      <c r="I3" s="5" t="s">
        <v>42</v>
      </c>
    </row>
    <row r="4" spans="1:9" ht="30" x14ac:dyDescent="0.25">
      <c r="A4" s="3" t="s">
        <v>2</v>
      </c>
      <c r="B4" s="10" t="s">
        <v>20</v>
      </c>
      <c r="C4" s="6">
        <v>8693</v>
      </c>
      <c r="D4" s="6">
        <v>973.59299999999996</v>
      </c>
      <c r="E4" s="6">
        <v>973.51800000000003</v>
      </c>
      <c r="F4" s="7">
        <f>E4/C4</f>
        <v>0.11198872656160129</v>
      </c>
      <c r="G4" s="7">
        <f>E4/D4</f>
        <v>0.99992296575673822</v>
      </c>
      <c r="H4" s="6">
        <v>2726.25</v>
      </c>
      <c r="I4" s="16">
        <f>(E4-H4)/H4</f>
        <v>-0.64290949105914719</v>
      </c>
    </row>
    <row r="5" spans="1:9" ht="30" x14ac:dyDescent="0.25">
      <c r="A5" s="3" t="s">
        <v>3</v>
      </c>
      <c r="B5" s="10" t="s">
        <v>43</v>
      </c>
      <c r="C5" s="6">
        <v>1027920.51992</v>
      </c>
      <c r="D5" s="6">
        <v>239083.51183999999</v>
      </c>
      <c r="E5" s="6">
        <v>236657.51029999999</v>
      </c>
      <c r="F5" s="7">
        <f t="shared" ref="F5:F13" si="0">E5/C5</f>
        <v>0.23022938613816013</v>
      </c>
      <c r="G5" s="7">
        <f t="shared" ref="G5:G23" si="1">E5/D5</f>
        <v>0.98985291155659649</v>
      </c>
      <c r="H5" s="6">
        <v>290280.21000000002</v>
      </c>
      <c r="I5" s="16">
        <f>(E5-H5)/H5</f>
        <v>-0.18472736980588522</v>
      </c>
    </row>
    <row r="6" spans="1:9" ht="30" x14ac:dyDescent="0.25">
      <c r="A6" s="3" t="s">
        <v>4</v>
      </c>
      <c r="B6" s="10" t="s">
        <v>21</v>
      </c>
      <c r="C6" s="6">
        <v>8223693.6370999999</v>
      </c>
      <c r="D6" s="6">
        <v>1881539.56592</v>
      </c>
      <c r="E6" s="6">
        <v>1881350.76507</v>
      </c>
      <c r="F6" s="7">
        <f t="shared" si="0"/>
        <v>0.22877199079773097</v>
      </c>
      <c r="G6" s="7">
        <f t="shared" si="1"/>
        <v>0.99989965618931442</v>
      </c>
      <c r="H6" s="6">
        <v>1581018.34</v>
      </c>
      <c r="I6" s="16">
        <f>(E6-H6)/H6</f>
        <v>0.18996137961941659</v>
      </c>
    </row>
    <row r="7" spans="1:9" ht="30" x14ac:dyDescent="0.25">
      <c r="A7" s="3" t="s">
        <v>5</v>
      </c>
      <c r="B7" s="10" t="s">
        <v>22</v>
      </c>
      <c r="C7" s="6">
        <v>138010</v>
      </c>
      <c r="D7" s="6">
        <v>15146.617050000001</v>
      </c>
      <c r="E7" s="6">
        <v>14478.692429999999</v>
      </c>
      <c r="F7" s="7">
        <f t="shared" si="0"/>
        <v>0.10491045887979131</v>
      </c>
      <c r="G7" s="7">
        <f t="shared" si="1"/>
        <v>0.95590271954488992</v>
      </c>
      <c r="H7" s="6">
        <v>23348.22</v>
      </c>
      <c r="I7" s="16">
        <f t="shared" ref="I7:I21" si="2">(E7-H7)/H7</f>
        <v>-0.37988024654556113</v>
      </c>
    </row>
    <row r="8" spans="1:9" ht="30" x14ac:dyDescent="0.25">
      <c r="A8" s="3" t="s">
        <v>6</v>
      </c>
      <c r="B8" s="11" t="s">
        <v>23</v>
      </c>
      <c r="C8" s="9">
        <v>651833.5</v>
      </c>
      <c r="D8" s="9">
        <v>177093.905</v>
      </c>
      <c r="E8" s="9">
        <v>177093.84452000001</v>
      </c>
      <c r="F8" s="7">
        <f t="shared" si="0"/>
        <v>0.27168570581291085</v>
      </c>
      <c r="G8" s="7">
        <f t="shared" si="1"/>
        <v>0.99999965848627037</v>
      </c>
      <c r="H8" s="9">
        <v>148296.60999999999</v>
      </c>
      <c r="I8" s="16">
        <f t="shared" si="2"/>
        <v>0.19418673508450415</v>
      </c>
    </row>
    <row r="9" spans="1:9" x14ac:dyDescent="0.25">
      <c r="A9" s="3" t="s">
        <v>7</v>
      </c>
      <c r="B9" s="10" t="s">
        <v>24</v>
      </c>
      <c r="C9" s="6">
        <v>4821</v>
      </c>
      <c r="D9" s="6">
        <v>550.29399999999998</v>
      </c>
      <c r="E9" s="6">
        <v>550.17444</v>
      </c>
      <c r="F9" s="7">
        <f t="shared" si="0"/>
        <v>0.11412039825762291</v>
      </c>
      <c r="G9" s="7">
        <f t="shared" si="1"/>
        <v>0.99978273432019982</v>
      </c>
      <c r="H9" s="9">
        <v>629.86</v>
      </c>
      <c r="I9" s="16">
        <f t="shared" si="2"/>
        <v>-0.12651312990188296</v>
      </c>
    </row>
    <row r="10" spans="1:9" ht="30" x14ac:dyDescent="0.25">
      <c r="A10" s="3" t="s">
        <v>8</v>
      </c>
      <c r="B10" s="10" t="s">
        <v>25</v>
      </c>
      <c r="C10" s="6">
        <v>70100.92</v>
      </c>
      <c r="D10" s="6">
        <v>2510.0360000000001</v>
      </c>
      <c r="E10" s="6">
        <v>2510.0087400000002</v>
      </c>
      <c r="F10" s="7">
        <f t="shared" si="0"/>
        <v>3.5805646202646133E-2</v>
      </c>
      <c r="G10" s="7">
        <f t="shared" si="1"/>
        <v>0.99998913959799784</v>
      </c>
      <c r="H10" s="9">
        <v>7481.49</v>
      </c>
      <c r="I10" s="16">
        <f t="shared" si="2"/>
        <v>-0.66450416427743664</v>
      </c>
    </row>
    <row r="11" spans="1:9" ht="45" x14ac:dyDescent="0.25">
      <c r="A11" s="3" t="s">
        <v>9</v>
      </c>
      <c r="B11" s="11" t="s">
        <v>26</v>
      </c>
      <c r="C11" s="6">
        <v>355946.22253999999</v>
      </c>
      <c r="D11" s="6">
        <v>40999.54623</v>
      </c>
      <c r="E11" s="6">
        <v>31515.069</v>
      </c>
      <c r="F11" s="7">
        <f t="shared" si="0"/>
        <v>8.8538849422565361E-2</v>
      </c>
      <c r="G11" s="7">
        <f t="shared" si="1"/>
        <v>0.76866872680019904</v>
      </c>
      <c r="H11" s="9">
        <v>38393.370000000003</v>
      </c>
      <c r="I11" s="16">
        <f t="shared" si="2"/>
        <v>-0.17915335382124578</v>
      </c>
    </row>
    <row r="12" spans="1:9" x14ac:dyDescent="0.25">
      <c r="A12" s="3" t="s">
        <v>10</v>
      </c>
      <c r="B12" s="10" t="s">
        <v>27</v>
      </c>
      <c r="C12" s="6">
        <v>123337.2</v>
      </c>
      <c r="D12" s="6">
        <v>41904.300000000003</v>
      </c>
      <c r="E12" s="6">
        <v>32879.989800000003</v>
      </c>
      <c r="F12" s="13">
        <f t="shared" si="0"/>
        <v>0.26658615405571073</v>
      </c>
      <c r="G12" s="13">
        <f t="shared" si="1"/>
        <v>0.78464476915256909</v>
      </c>
      <c r="H12" s="12">
        <v>16010.38</v>
      </c>
      <c r="I12" s="16">
        <f t="shared" si="2"/>
        <v>1.0536670460039053</v>
      </c>
    </row>
    <row r="13" spans="1:9" ht="45" x14ac:dyDescent="0.25">
      <c r="A13" s="3" t="s">
        <v>11</v>
      </c>
      <c r="B13" s="10" t="s">
        <v>44</v>
      </c>
      <c r="C13" s="9">
        <v>1456142.59941</v>
      </c>
      <c r="D13" s="9">
        <v>333</v>
      </c>
      <c r="E13" s="9">
        <v>0</v>
      </c>
      <c r="F13" s="13">
        <f t="shared" si="0"/>
        <v>0</v>
      </c>
      <c r="G13" s="13">
        <f>E13/D13</f>
        <v>0</v>
      </c>
      <c r="H13" s="12">
        <v>22359.759999999998</v>
      </c>
      <c r="I13" s="16">
        <v>0</v>
      </c>
    </row>
    <row r="14" spans="1:9" x14ac:dyDescent="0.25">
      <c r="A14" s="3" t="s">
        <v>12</v>
      </c>
      <c r="B14" s="10" t="s">
        <v>28</v>
      </c>
      <c r="C14" s="6">
        <v>9700</v>
      </c>
      <c r="D14" s="6">
        <v>0</v>
      </c>
      <c r="E14" s="6">
        <v>0</v>
      </c>
      <c r="F14" s="14">
        <v>0</v>
      </c>
      <c r="G14" s="13">
        <v>0</v>
      </c>
      <c r="H14" s="12">
        <v>0</v>
      </c>
      <c r="I14" s="16">
        <v>0</v>
      </c>
    </row>
    <row r="15" spans="1:9" ht="30" x14ac:dyDescent="0.25">
      <c r="A15" s="3" t="s">
        <v>13</v>
      </c>
      <c r="B15" s="10" t="s">
        <v>29</v>
      </c>
      <c r="C15" s="6">
        <v>1458292.4389800001</v>
      </c>
      <c r="D15" s="6">
        <v>269277.39078999998</v>
      </c>
      <c r="E15" s="6">
        <v>256596.45735000001</v>
      </c>
      <c r="F15" s="13">
        <f t="shared" ref="F15:F21" si="3">E15/C15</f>
        <v>0.17595679062114311</v>
      </c>
      <c r="G15" s="13">
        <f t="shared" si="1"/>
        <v>0.95290754488226093</v>
      </c>
      <c r="H15" s="12">
        <v>211442.19</v>
      </c>
      <c r="I15" s="16">
        <f t="shared" si="2"/>
        <v>0.21355372525227823</v>
      </c>
    </row>
    <row r="16" spans="1:9" ht="60" x14ac:dyDescent="0.25">
      <c r="A16" s="3" t="s">
        <v>14</v>
      </c>
      <c r="B16" s="10" t="s">
        <v>19</v>
      </c>
      <c r="C16" s="6">
        <v>107377.75</v>
      </c>
      <c r="D16" s="6">
        <v>15868.99</v>
      </c>
      <c r="E16" s="6">
        <v>15855.198399999999</v>
      </c>
      <c r="F16" s="7">
        <f t="shared" si="3"/>
        <v>0.14765813588010551</v>
      </c>
      <c r="G16" s="7">
        <f t="shared" si="1"/>
        <v>0.99913090877239186</v>
      </c>
      <c r="H16" s="9">
        <v>15260.35</v>
      </c>
      <c r="I16" s="16">
        <f t="shared" si="2"/>
        <v>3.8979997182240177E-2</v>
      </c>
    </row>
    <row r="17" spans="1:9" ht="30" x14ac:dyDescent="0.25">
      <c r="A17" s="3" t="s">
        <v>15</v>
      </c>
      <c r="B17" s="10" t="s">
        <v>45</v>
      </c>
      <c r="C17" s="6">
        <v>1429156.89781</v>
      </c>
      <c r="D17" s="6">
        <v>260636.23532000001</v>
      </c>
      <c r="E17" s="6">
        <v>245828.15062999999</v>
      </c>
      <c r="F17" s="7">
        <f t="shared" si="3"/>
        <v>0.17200921116967643</v>
      </c>
      <c r="G17" s="7">
        <f t="shared" si="1"/>
        <v>0.9431848581152994</v>
      </c>
      <c r="H17" s="9">
        <v>381642.96</v>
      </c>
      <c r="I17" s="16">
        <f t="shared" si="2"/>
        <v>-0.35586876637263276</v>
      </c>
    </row>
    <row r="18" spans="1:9" ht="30" x14ac:dyDescent="0.25">
      <c r="A18" s="3" t="s">
        <v>16</v>
      </c>
      <c r="B18" s="10" t="s">
        <v>30</v>
      </c>
      <c r="C18" s="9">
        <v>274971.3</v>
      </c>
      <c r="D18" s="9">
        <v>67564.015960000004</v>
      </c>
      <c r="E18" s="9">
        <v>67440.438209999993</v>
      </c>
      <c r="F18" s="7">
        <f t="shared" si="3"/>
        <v>0.24526355372360678</v>
      </c>
      <c r="G18" s="7">
        <f t="shared" si="1"/>
        <v>0.99817095315836213</v>
      </c>
      <c r="H18" s="9">
        <v>46168.87</v>
      </c>
      <c r="I18" s="16">
        <f t="shared" si="2"/>
        <v>0.46073400128701414</v>
      </c>
    </row>
    <row r="19" spans="1:9" ht="30" x14ac:dyDescent="0.25">
      <c r="A19" s="3" t="s">
        <v>17</v>
      </c>
      <c r="B19" s="10" t="s">
        <v>31</v>
      </c>
      <c r="C19" s="6">
        <v>28148</v>
      </c>
      <c r="D19" s="6">
        <v>1959.4970000000001</v>
      </c>
      <c r="E19" s="6">
        <v>852.49697000000003</v>
      </c>
      <c r="F19" s="7">
        <f t="shared" si="3"/>
        <v>3.0286235967031408E-2</v>
      </c>
      <c r="G19" s="7">
        <f t="shared" si="1"/>
        <v>0.43505908404044508</v>
      </c>
      <c r="H19" s="9">
        <v>239.03</v>
      </c>
      <c r="I19" s="16">
        <f t="shared" si="2"/>
        <v>2.566485252897126</v>
      </c>
    </row>
    <row r="20" spans="1:9" ht="30" x14ac:dyDescent="0.25">
      <c r="A20" s="3" t="s">
        <v>18</v>
      </c>
      <c r="B20" s="10" t="s">
        <v>32</v>
      </c>
      <c r="C20" s="6">
        <v>2770988.57</v>
      </c>
      <c r="D20" s="6">
        <v>412258.26903000002</v>
      </c>
      <c r="E20" s="6">
        <v>348302.69454</v>
      </c>
      <c r="F20" s="7">
        <f t="shared" si="3"/>
        <v>0.12569618594276627</v>
      </c>
      <c r="G20" s="7">
        <f t="shared" si="1"/>
        <v>0.84486527185863192</v>
      </c>
      <c r="H20" s="9">
        <v>256881.13</v>
      </c>
      <c r="I20" s="16">
        <f t="shared" si="2"/>
        <v>0.35589054182376101</v>
      </c>
    </row>
    <row r="21" spans="1:9" ht="30" x14ac:dyDescent="0.25">
      <c r="A21" s="4"/>
      <c r="B21" s="10" t="s">
        <v>33</v>
      </c>
      <c r="C21" s="6">
        <v>4951456.03</v>
      </c>
      <c r="D21" s="6">
        <v>780534.24066000001</v>
      </c>
      <c r="E21" s="6">
        <v>503358.91009000002</v>
      </c>
      <c r="F21" s="7">
        <f t="shared" si="3"/>
        <v>0.10165876603573515</v>
      </c>
      <c r="G21" s="7">
        <f t="shared" si="1"/>
        <v>0.64489023526293021</v>
      </c>
      <c r="H21" s="9">
        <v>223837.69</v>
      </c>
      <c r="I21" s="16">
        <f t="shared" si="2"/>
        <v>1.2487674443477326</v>
      </c>
    </row>
    <row r="22" spans="1:9" ht="30" x14ac:dyDescent="0.25">
      <c r="A22" s="4"/>
      <c r="B22" s="10" t="s">
        <v>36</v>
      </c>
      <c r="C22" s="6">
        <v>641744.24213999999</v>
      </c>
      <c r="D22" s="6">
        <v>0</v>
      </c>
      <c r="E22" s="6">
        <v>0</v>
      </c>
      <c r="F22" s="7">
        <v>0</v>
      </c>
      <c r="G22" s="7">
        <v>0</v>
      </c>
      <c r="H22" s="9">
        <v>0</v>
      </c>
      <c r="I22" s="16">
        <v>0</v>
      </c>
    </row>
    <row r="23" spans="1:9" x14ac:dyDescent="0.25">
      <c r="A23" s="4"/>
      <c r="B23" s="2" t="s">
        <v>34</v>
      </c>
      <c r="C23" s="15">
        <f>SUM(C4:C22)</f>
        <v>23732333.8279</v>
      </c>
      <c r="D23" s="15">
        <f>SUM(D4:D22)</f>
        <v>4208233.0077999998</v>
      </c>
      <c r="E23" s="15">
        <f>SUM(E4:E22)</f>
        <v>3816243.9184900001</v>
      </c>
      <c r="F23" s="8">
        <f t="shared" ref="F23" si="4">E23/C23</f>
        <v>0.16080356639866494</v>
      </c>
      <c r="G23" s="8">
        <f t="shared" si="1"/>
        <v>0.90685185716108296</v>
      </c>
      <c r="H23" s="15">
        <f>SUM(H4:H22)</f>
        <v>3266016.7099999995</v>
      </c>
      <c r="I23" s="8">
        <f>(E23-H23)/H23</f>
        <v>0.16847042049885919</v>
      </c>
    </row>
  </sheetData>
  <customSheetViews>
    <customSheetView guid="{D2B8ED91-2980-44B4-8686-A976496F1617}" fitToPage="1" hiddenColumns="1" topLeftCell="B1">
      <selection activeCell="P7" sqref="P7"/>
      <pageMargins left="0.70866141732283472" right="0.70866141732283472" top="0.74803149606299213" bottom="0.74803149606299213" header="0.31496062992125984" footer="0.31496062992125984"/>
      <pageSetup paperSize="9" scale="71" orientation="landscape" r:id="rId1"/>
    </customSheetView>
    <customSheetView guid="{2E47A87A-0AF7-4ED5-A1D7-AB03D25C5D32}" fitToPage="1" hiddenColumns="1" topLeftCell="B1">
      <selection activeCell="C23" sqref="C23"/>
      <pageMargins left="0.70866141732283472" right="0.70866141732283472" top="0.74803149606299213" bottom="0.74803149606299213" header="0.31496062992125984" footer="0.31496062992125984"/>
      <pageSetup paperSize="9" scale="71" orientation="landscape" r:id="rId2"/>
    </customSheetView>
    <customSheetView guid="{B23C3B3F-749D-47D9-85E6-7AF5C28E7DA5}" hiddenColumns="1" topLeftCell="B1">
      <selection activeCell="O4" sqref="O4"/>
      <pageMargins left="0.7" right="0.7" top="0.75" bottom="0.75" header="0.3" footer="0.3"/>
      <pageSetup paperSize="9" scale="61" orientation="portrait" r:id="rId3"/>
    </customSheetView>
    <customSheetView guid="{A4015599-5E18-4348-95C4-F9E3EE3B2E3B}" fitToPage="1" hiddenColumns="1" topLeftCell="B1">
      <selection activeCell="D4" sqref="D4:D5"/>
      <pageMargins left="0.70866141732283472" right="0.70866141732283472" top="0.74803149606299213" bottom="0.74803149606299213" header="0.31496062992125984" footer="0.31496062992125984"/>
      <pageSetup paperSize="9" scale="71" orientation="landscape" r:id="rId4"/>
    </customSheetView>
  </customSheetViews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1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2022-06-20T12:09:47Z</cp:lastPrinted>
  <dcterms:created xsi:type="dcterms:W3CDTF">2017-12-11T14:03:53Z</dcterms:created>
  <dcterms:modified xsi:type="dcterms:W3CDTF">2023-05-18T06:09:27Z</dcterms:modified>
</cp:coreProperties>
</file>