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св-я об исп б-та по МП 1 пол" sheetId="7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7" l="1"/>
  <c r="E36" i="7"/>
  <c r="D36" i="7"/>
  <c r="B36" i="7"/>
  <c r="H34" i="7"/>
  <c r="G34" i="7"/>
  <c r="H33" i="7"/>
  <c r="G33" i="7"/>
  <c r="H32" i="7"/>
  <c r="G32" i="7"/>
  <c r="I30" i="7"/>
  <c r="H30" i="7"/>
  <c r="G30" i="7"/>
  <c r="H28" i="7"/>
  <c r="G28" i="7"/>
  <c r="H26" i="7"/>
  <c r="G26" i="7"/>
  <c r="H24" i="7"/>
  <c r="G24" i="7"/>
  <c r="I22" i="7"/>
  <c r="H22" i="7"/>
  <c r="G22" i="7"/>
  <c r="I20" i="7"/>
  <c r="H20" i="7"/>
  <c r="G20" i="7"/>
  <c r="I18" i="7"/>
  <c r="H18" i="7"/>
  <c r="G18" i="7"/>
  <c r="I16" i="7"/>
  <c r="H16" i="7"/>
  <c r="G16" i="7"/>
  <c r="I14" i="7"/>
  <c r="H14" i="7"/>
  <c r="G14" i="7"/>
  <c r="I12" i="7"/>
  <c r="H12" i="7"/>
  <c r="G12" i="7"/>
  <c r="I10" i="7"/>
  <c r="H10" i="7"/>
  <c r="G10" i="7"/>
  <c r="H8" i="7"/>
  <c r="G8" i="7"/>
  <c r="C8" i="7"/>
  <c r="I8" i="7" s="1"/>
  <c r="B8" i="7"/>
  <c r="I6" i="7"/>
  <c r="H6" i="7"/>
  <c r="G6" i="7"/>
  <c r="I4" i="7"/>
  <c r="H4" i="7"/>
  <c r="G4" i="7"/>
  <c r="C36" i="7" l="1"/>
  <c r="I36" i="7" s="1"/>
  <c r="G36" i="7"/>
  <c r="H36" i="7"/>
</calcChain>
</file>

<file path=xl/sharedStrings.xml><?xml version="1.0" encoding="utf-8"?>
<sst xmlns="http://schemas.openxmlformats.org/spreadsheetml/2006/main" count="41" uniqueCount="30">
  <si>
    <t>тыс.руб.</t>
  </si>
  <si>
    <t>Назначено на 2017 год</t>
  </si>
  <si>
    <t>-</t>
  </si>
  <si>
    <t xml:space="preserve">Муниципальные программы КМР </t>
  </si>
  <si>
    <t>Процент исполнения к годовым назначениям</t>
  </si>
  <si>
    <t>Муниципальная программа Красногорского муниципального района  на 2017-2021 годы "Образование"</t>
  </si>
  <si>
    <t xml:space="preserve">Муниципальная программа Красногорского муниципального района на 2017-2021 годы "Культура" </t>
  </si>
  <si>
    <t>Муниципальная программа Красногорского муниципального района на 2017-2021 годы "Социальная поддержка населения"</t>
  </si>
  <si>
    <t>Муниципальная программа Красногорского муниципального района  на 2017-2021 годы "Физическая культура и спорт"</t>
  </si>
  <si>
    <t>Муниципальная программа Красногорского муниципального района на 2017-2021 годы "Дети и молодёжь"</t>
  </si>
  <si>
    <t xml:space="preserve">Муниципальная программа Красногорского муниципального района на 2017-2021 годы "Безопасность населения" </t>
  </si>
  <si>
    <t xml:space="preserve">Муниципальная программа Красногорского муниципального района на 2019-2021 годы "Развитие малого и среднего предпринимательства" </t>
  </si>
  <si>
    <t xml:space="preserve">Муниципальная программа  Красногорского муниципального района на 2017-2021 годы "Энергосбережение" </t>
  </si>
  <si>
    <t>Муниципальная программа  Красногорского муниципального района на 2017-2021 годы "Эффективное управление"</t>
  </si>
  <si>
    <t>Муниципальная программа  Красногорского муниципального района на 2017-2021 годы "Развитие транспортной системы"</t>
  </si>
  <si>
    <t>Муниципальная программа  Красногорского муниципального района на 2017-2021 годы "Содержание и развитие жилищно-коммунального хозяйства"</t>
  </si>
  <si>
    <t>Муниципальная программа  Красногорского муниципального района на 2017-2021 годы "Земельно-имущественные отношения и охрана и окружающей среды"</t>
  </si>
  <si>
    <t>Муниципальная программа  Красногорского муниципального района на 2017-2021 годы "Жилище"</t>
  </si>
  <si>
    <t>Муниципальная программа  Красногорского муниципального района на 2017-2021 годы "Информирование населения о деятельности органов местного самоуправления Красногорского муниципального района Московской области""</t>
  </si>
  <si>
    <t>Муниципальная программа  Красногорского муниципального района на 2017-2021 годы "Развитие потребительского рынка и услуг"</t>
  </si>
  <si>
    <t>Муниципальная программа  Красногорского муниципального района на 2017-2021 годы "Снижение административных барьеров и развитие информационно-коммуникационных технологий"</t>
  </si>
  <si>
    <t>Муниципальная программа  Красногорского муниципального района на 2017-2021 годы "Территориальное развитие"</t>
  </si>
  <si>
    <t>Всего</t>
  </si>
  <si>
    <t>Сведения об исполнении бюджета Красногорского муниципального района по расходам за 1 полугодие 2017г  в разрезе муниципальных программ в сравнении с 1 полугодием 2016 года</t>
  </si>
  <si>
    <t>Назначено 
на 1 полугодие 2016 года</t>
  </si>
  <si>
    <t>Исполнено
за 1 полугодие 2016 года</t>
  </si>
  <si>
    <t>Назначено на 
1 полугодие 
2017 года</t>
  </si>
  <si>
    <t>Исполнено
за 1 полугодие
2017 года</t>
  </si>
  <si>
    <t>Процент исполнения к назначениям 
1 полугодия 2017 года</t>
  </si>
  <si>
    <t>Процент исполнения 
1 полугодия 2017 года
к 1 полугодию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</si>
</sst>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6" fillId="0" borderId="0" xfId="3"/>
    <xf numFmtId="0" fontId="8" fillId="0" borderId="0" xfId="3" applyFont="1"/>
    <xf numFmtId="0" fontId="10" fillId="0" borderId="1" xfId="3" applyFont="1" applyBorder="1" applyAlignment="1">
      <alignment horizontal="justify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wrapText="1"/>
    </xf>
    <xf numFmtId="3" fontId="13" fillId="0" borderId="1" xfId="3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justify" vertical="center" wrapText="1"/>
    </xf>
    <xf numFmtId="3" fontId="14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left" wrapText="1"/>
    </xf>
    <xf numFmtId="0" fontId="16" fillId="0" borderId="1" xfId="3" applyFont="1" applyFill="1" applyBorder="1" applyAlignment="1">
      <alignment horizontal="left" vertical="top" wrapText="1"/>
    </xf>
    <xf numFmtId="0" fontId="8" fillId="0" borderId="1" xfId="3" applyFont="1" applyFill="1" applyBorder="1"/>
    <xf numFmtId="3" fontId="17" fillId="0" borderId="1" xfId="3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0" fontId="8" fillId="0" borderId="1" xfId="3" applyFont="1" applyBorder="1"/>
    <xf numFmtId="3" fontId="17" fillId="0" borderId="1" xfId="3" applyNumberFormat="1" applyFont="1" applyFill="1" applyBorder="1"/>
    <xf numFmtId="4" fontId="17" fillId="0" borderId="1" xfId="3" applyNumberFormat="1" applyFont="1" applyFill="1" applyBorder="1"/>
    <xf numFmtId="0" fontId="18" fillId="0" borderId="1" xfId="3" applyFont="1" applyBorder="1"/>
    <xf numFmtId="0" fontId="6" fillId="0" borderId="0" xfId="3" applyFill="1"/>
    <xf numFmtId="0" fontId="9" fillId="0" borderId="0" xfId="3" applyFont="1" applyFill="1" applyAlignment="1">
      <alignment horizontal="right"/>
    </xf>
    <xf numFmtId="0" fontId="11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164" fontId="17" fillId="0" borderId="1" xfId="3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164" fontId="19" fillId="0" borderId="1" xfId="3" applyNumberFormat="1" applyFont="1" applyFill="1" applyBorder="1"/>
    <xf numFmtId="4" fontId="6" fillId="0" borderId="0" xfId="3" applyNumberFormat="1" applyFill="1"/>
    <xf numFmtId="0" fontId="7" fillId="0" borderId="0" xfId="3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85" zoomScaleNormal="85" workbookViewId="0">
      <selection activeCell="L4" sqref="L4"/>
    </sheetView>
  </sheetViews>
  <sheetFormatPr defaultRowHeight="15" x14ac:dyDescent="0.25"/>
  <cols>
    <col min="1" max="1" width="51.5703125" style="2" customWidth="1"/>
    <col min="2" max="2" width="18.28515625" style="25" customWidth="1"/>
    <col min="3" max="3" width="18.42578125" style="25" customWidth="1"/>
    <col min="4" max="4" width="16.42578125" style="25" customWidth="1"/>
    <col min="5" max="5" width="17.85546875" style="25" customWidth="1"/>
    <col min="6" max="6" width="18.42578125" style="25" customWidth="1"/>
    <col min="7" max="7" width="12.7109375" style="25" customWidth="1"/>
    <col min="8" max="9" width="15.140625" style="25" customWidth="1"/>
    <col min="10" max="16384" width="9.140625" style="1"/>
  </cols>
  <sheetData>
    <row r="1" spans="1:9" ht="37.5" customHeight="1" x14ac:dyDescent="0.3">
      <c r="A1" s="33" t="s">
        <v>23</v>
      </c>
      <c r="B1" s="33"/>
      <c r="C1" s="33"/>
      <c r="D1" s="33"/>
      <c r="E1" s="33"/>
      <c r="F1" s="33"/>
      <c r="G1" s="33"/>
      <c r="H1" s="33"/>
    </row>
    <row r="2" spans="1:9" x14ac:dyDescent="0.25">
      <c r="C2" s="26"/>
      <c r="F2" s="26"/>
      <c r="G2" s="26"/>
      <c r="H2" s="26"/>
      <c r="I2" s="26" t="s">
        <v>0</v>
      </c>
    </row>
    <row r="3" spans="1:9" ht="79.5" customHeight="1" x14ac:dyDescent="0.2">
      <c r="A3" s="3" t="s">
        <v>3</v>
      </c>
      <c r="B3" s="4" t="s">
        <v>24</v>
      </c>
      <c r="C3" s="27" t="s">
        <v>25</v>
      </c>
      <c r="D3" s="4" t="s">
        <v>1</v>
      </c>
      <c r="E3" s="4" t="s">
        <v>26</v>
      </c>
      <c r="F3" s="27" t="s">
        <v>27</v>
      </c>
      <c r="G3" s="5" t="s">
        <v>4</v>
      </c>
      <c r="H3" s="5" t="s">
        <v>28</v>
      </c>
      <c r="I3" s="5" t="s">
        <v>29</v>
      </c>
    </row>
    <row r="4" spans="1:9" ht="51" customHeight="1" x14ac:dyDescent="0.2">
      <c r="A4" s="6" t="s">
        <v>5</v>
      </c>
      <c r="B4" s="7">
        <v>2466828</v>
      </c>
      <c r="C4" s="7">
        <v>2163542</v>
      </c>
      <c r="D4" s="8">
        <v>5953244.6600000001</v>
      </c>
      <c r="E4" s="7">
        <v>3215721</v>
      </c>
      <c r="F4" s="7">
        <v>2871547</v>
      </c>
      <c r="G4" s="8">
        <f>F4/D4*100</f>
        <v>48.234990563952394</v>
      </c>
      <c r="H4" s="9">
        <f>F4/E4*100</f>
        <v>89.297143626577054</v>
      </c>
      <c r="I4" s="9">
        <f>F4/C4*100</f>
        <v>132.72434738960465</v>
      </c>
    </row>
    <row r="5" spans="1:9" ht="15.75" x14ac:dyDescent="0.2">
      <c r="A5" s="10"/>
      <c r="B5" s="11"/>
      <c r="C5" s="11"/>
      <c r="D5" s="28"/>
      <c r="E5" s="11"/>
      <c r="F5" s="11"/>
      <c r="G5" s="8"/>
      <c r="H5" s="9"/>
      <c r="I5" s="9"/>
    </row>
    <row r="6" spans="1:9" ht="47.25" customHeight="1" x14ac:dyDescent="0.2">
      <c r="A6" s="6" t="s">
        <v>6</v>
      </c>
      <c r="B6" s="7">
        <v>167840</v>
      </c>
      <c r="C6" s="7">
        <v>139757</v>
      </c>
      <c r="D6" s="7">
        <v>341442</v>
      </c>
      <c r="E6" s="7">
        <v>235509</v>
      </c>
      <c r="F6" s="7">
        <v>224623</v>
      </c>
      <c r="G6" s="8">
        <f t="shared" ref="G6:G36" si="0">F6/D6*100</f>
        <v>65.786575758108256</v>
      </c>
      <c r="H6" s="9">
        <f t="shared" ref="H6:H36" si="1">F6/E6*100</f>
        <v>95.377671341647243</v>
      </c>
      <c r="I6" s="9">
        <f>F6/C6*100</f>
        <v>160.72397089233453</v>
      </c>
    </row>
    <row r="7" spans="1:9" ht="15.75" x14ac:dyDescent="0.2">
      <c r="A7" s="10"/>
      <c r="B7" s="7"/>
      <c r="C7" s="7"/>
      <c r="D7" s="7"/>
      <c r="E7" s="7"/>
      <c r="F7" s="7"/>
      <c r="G7" s="8"/>
      <c r="H7" s="9"/>
      <c r="I7" s="9"/>
    </row>
    <row r="8" spans="1:9" ht="44.25" customHeight="1" x14ac:dyDescent="0.2">
      <c r="A8" s="12" t="s">
        <v>7</v>
      </c>
      <c r="B8" s="7">
        <f>27760+46403</f>
        <v>74163</v>
      </c>
      <c r="C8" s="7">
        <f>10828+37678</f>
        <v>48506</v>
      </c>
      <c r="D8" s="7">
        <v>212018</v>
      </c>
      <c r="E8" s="7">
        <v>72577</v>
      </c>
      <c r="F8" s="7">
        <v>55851</v>
      </c>
      <c r="G8" s="8">
        <f t="shared" si="0"/>
        <v>26.342574687054871</v>
      </c>
      <c r="H8" s="9">
        <f t="shared" si="1"/>
        <v>76.954131474158487</v>
      </c>
      <c r="I8" s="9">
        <f>F8/C8*100</f>
        <v>115.1424566033068</v>
      </c>
    </row>
    <row r="9" spans="1:9" ht="15.75" x14ac:dyDescent="0.2">
      <c r="A9" s="10"/>
      <c r="B9" s="7"/>
      <c r="C9" s="7"/>
      <c r="D9" s="7"/>
      <c r="E9" s="7"/>
      <c r="F9" s="8"/>
      <c r="G9" s="8"/>
      <c r="H9" s="9"/>
      <c r="I9" s="9"/>
    </row>
    <row r="10" spans="1:9" ht="43.5" customHeight="1" x14ac:dyDescent="0.2">
      <c r="A10" s="13" t="s">
        <v>8</v>
      </c>
      <c r="B10" s="7">
        <v>63355</v>
      </c>
      <c r="C10" s="7">
        <v>62965</v>
      </c>
      <c r="D10" s="7">
        <v>748518</v>
      </c>
      <c r="E10" s="7">
        <v>128902</v>
      </c>
      <c r="F10" s="7">
        <v>115252</v>
      </c>
      <c r="G10" s="8">
        <f t="shared" si="0"/>
        <v>15.397358513756515</v>
      </c>
      <c r="H10" s="9">
        <f t="shared" si="1"/>
        <v>89.410559960279897</v>
      </c>
      <c r="I10" s="9">
        <f>F10/C10*100</f>
        <v>183.04137219089972</v>
      </c>
    </row>
    <row r="11" spans="1:9" ht="15.75" x14ac:dyDescent="0.2">
      <c r="A11" s="10"/>
      <c r="B11" s="7"/>
      <c r="C11" s="7"/>
      <c r="D11" s="7"/>
      <c r="E11" s="7"/>
      <c r="F11" s="7"/>
      <c r="G11" s="8"/>
      <c r="H11" s="9"/>
      <c r="I11" s="9"/>
    </row>
    <row r="12" spans="1:9" ht="47.25" customHeight="1" x14ac:dyDescent="0.2">
      <c r="A12" s="14" t="s">
        <v>9</v>
      </c>
      <c r="B12" s="7">
        <v>80975</v>
      </c>
      <c r="C12" s="7">
        <v>40409</v>
      </c>
      <c r="D12" s="7">
        <v>72577</v>
      </c>
      <c r="E12" s="7">
        <v>56400</v>
      </c>
      <c r="F12" s="7">
        <v>40879</v>
      </c>
      <c r="G12" s="8">
        <f t="shared" si="0"/>
        <v>56.325006544773139</v>
      </c>
      <c r="H12" s="9">
        <f t="shared" si="1"/>
        <v>72.480496453900713</v>
      </c>
      <c r="I12" s="9">
        <f>F12/C12*100</f>
        <v>101.16310722858771</v>
      </c>
    </row>
    <row r="13" spans="1:9" ht="15.75" x14ac:dyDescent="0.2">
      <c r="A13" s="10"/>
      <c r="B13" s="7"/>
      <c r="C13" s="7"/>
      <c r="D13" s="7"/>
      <c r="E13" s="7"/>
      <c r="F13" s="8"/>
      <c r="G13" s="8"/>
      <c r="H13" s="9"/>
      <c r="I13" s="9"/>
    </row>
    <row r="14" spans="1:9" ht="41.25" customHeight="1" x14ac:dyDescent="0.2">
      <c r="A14" s="6" t="s">
        <v>10</v>
      </c>
      <c r="B14" s="7">
        <v>47776</v>
      </c>
      <c r="C14" s="7">
        <v>28826</v>
      </c>
      <c r="D14" s="7">
        <v>101325</v>
      </c>
      <c r="E14" s="7">
        <v>71754</v>
      </c>
      <c r="F14" s="8">
        <v>37323</v>
      </c>
      <c r="G14" s="8">
        <f t="shared" si="0"/>
        <v>36.834937083641748</v>
      </c>
      <c r="H14" s="9">
        <f t="shared" si="1"/>
        <v>52.015218663767868</v>
      </c>
      <c r="I14" s="9">
        <f>F14/C14*100</f>
        <v>129.476861167002</v>
      </c>
    </row>
    <row r="15" spans="1:9" ht="15.75" x14ac:dyDescent="0.2">
      <c r="A15" s="10"/>
      <c r="B15" s="7"/>
      <c r="C15" s="7"/>
      <c r="D15" s="7"/>
      <c r="E15" s="7"/>
      <c r="F15" s="8"/>
      <c r="G15" s="8"/>
      <c r="H15" s="9"/>
      <c r="I15" s="9"/>
    </row>
    <row r="16" spans="1:9" ht="57.75" customHeight="1" x14ac:dyDescent="0.2">
      <c r="A16" s="15" t="s">
        <v>11</v>
      </c>
      <c r="B16" s="7">
        <v>1370</v>
      </c>
      <c r="C16" s="7">
        <v>995</v>
      </c>
      <c r="D16" s="7">
        <v>6370</v>
      </c>
      <c r="E16" s="7">
        <v>1120</v>
      </c>
      <c r="F16" s="8">
        <v>470</v>
      </c>
      <c r="G16" s="8">
        <f t="shared" si="0"/>
        <v>7.3783359497645211</v>
      </c>
      <c r="H16" s="9">
        <f t="shared" si="1"/>
        <v>41.964285714285715</v>
      </c>
      <c r="I16" s="9">
        <f>F16/C16*100</f>
        <v>47.236180904522612</v>
      </c>
    </row>
    <row r="17" spans="1:9" ht="15.75" x14ac:dyDescent="0.2">
      <c r="A17" s="10"/>
      <c r="B17" s="7"/>
      <c r="C17" s="7"/>
      <c r="D17" s="7"/>
      <c r="E17" s="7"/>
      <c r="F17" s="8"/>
      <c r="G17" s="8"/>
      <c r="H17" s="9"/>
      <c r="I17" s="9"/>
    </row>
    <row r="18" spans="1:9" ht="45.75" customHeight="1" x14ac:dyDescent="0.2">
      <c r="A18" s="16" t="s">
        <v>12</v>
      </c>
      <c r="B18" s="7">
        <v>5095</v>
      </c>
      <c r="C18" s="7">
        <v>4595</v>
      </c>
      <c r="D18" s="7">
        <v>19800</v>
      </c>
      <c r="E18" s="7">
        <v>19770</v>
      </c>
      <c r="F18" s="8">
        <v>19746</v>
      </c>
      <c r="G18" s="8">
        <f t="shared" si="0"/>
        <v>99.727272727272734</v>
      </c>
      <c r="H18" s="9">
        <f t="shared" si="1"/>
        <v>99.878603945371779</v>
      </c>
      <c r="I18" s="9">
        <f>F18/C18*100</f>
        <v>429.72796517954299</v>
      </c>
    </row>
    <row r="19" spans="1:9" ht="15.75" x14ac:dyDescent="0.2">
      <c r="A19" s="10"/>
      <c r="B19" s="7"/>
      <c r="C19" s="7"/>
      <c r="D19" s="8"/>
      <c r="E19" s="7"/>
      <c r="F19" s="8"/>
      <c r="G19" s="8"/>
      <c r="H19" s="9"/>
      <c r="I19" s="9"/>
    </row>
    <row r="20" spans="1:9" ht="45" customHeight="1" x14ac:dyDescent="0.2">
      <c r="A20" s="15" t="s">
        <v>13</v>
      </c>
      <c r="B20" s="7">
        <v>113560</v>
      </c>
      <c r="C20" s="7">
        <v>68742</v>
      </c>
      <c r="D20" s="7">
        <v>353394</v>
      </c>
      <c r="E20" s="7">
        <v>192621</v>
      </c>
      <c r="F20" s="7">
        <v>165442</v>
      </c>
      <c r="G20" s="8">
        <f t="shared" si="0"/>
        <v>46.81516947090217</v>
      </c>
      <c r="H20" s="9">
        <f t="shared" si="1"/>
        <v>85.889908161623083</v>
      </c>
      <c r="I20" s="9">
        <f>F20/C20*100</f>
        <v>240.67091443367957</v>
      </c>
    </row>
    <row r="21" spans="1:9" ht="15.75" x14ac:dyDescent="0.2">
      <c r="A21" s="10"/>
      <c r="B21" s="7"/>
      <c r="C21" s="7"/>
      <c r="D21" s="8"/>
      <c r="E21" s="7"/>
      <c r="F21" s="8"/>
      <c r="G21" s="8"/>
      <c r="H21" s="9"/>
      <c r="I21" s="9"/>
    </row>
    <row r="22" spans="1:9" ht="45" customHeight="1" x14ac:dyDescent="0.2">
      <c r="A22" s="15" t="s">
        <v>14</v>
      </c>
      <c r="B22" s="7">
        <v>69934</v>
      </c>
      <c r="C22" s="7">
        <v>42559</v>
      </c>
      <c r="D22" s="8">
        <v>259840</v>
      </c>
      <c r="E22" s="8">
        <v>103209.7</v>
      </c>
      <c r="F22" s="7">
        <v>72124</v>
      </c>
      <c r="G22" s="8">
        <f t="shared" si="0"/>
        <v>27.757081280788178</v>
      </c>
      <c r="H22" s="9">
        <f t="shared" si="1"/>
        <v>69.881028624247534</v>
      </c>
      <c r="I22" s="9">
        <f>F22/C22*100</f>
        <v>169.46826758147512</v>
      </c>
    </row>
    <row r="23" spans="1:9" ht="15.75" x14ac:dyDescent="0.25">
      <c r="A23" s="17"/>
      <c r="B23" s="18"/>
      <c r="C23" s="19"/>
      <c r="D23" s="29"/>
      <c r="E23" s="18"/>
      <c r="F23" s="18"/>
      <c r="G23" s="8"/>
      <c r="H23" s="9"/>
      <c r="I23" s="9"/>
    </row>
    <row r="24" spans="1:9" ht="54.75" customHeight="1" x14ac:dyDescent="0.2">
      <c r="A24" s="15" t="s">
        <v>15</v>
      </c>
      <c r="B24" s="20">
        <v>54305</v>
      </c>
      <c r="C24" s="20">
        <v>6331</v>
      </c>
      <c r="D24" s="20">
        <v>664215.07999999996</v>
      </c>
      <c r="E24" s="20">
        <v>147358</v>
      </c>
      <c r="F24" s="20">
        <v>58767</v>
      </c>
      <c r="G24" s="8">
        <f t="shared" si="0"/>
        <v>8.8475859355677375</v>
      </c>
      <c r="H24" s="9">
        <f t="shared" si="1"/>
        <v>39.880427258784728</v>
      </c>
      <c r="I24" s="9" t="s">
        <v>2</v>
      </c>
    </row>
    <row r="25" spans="1:9" ht="15.75" x14ac:dyDescent="0.25">
      <c r="A25" s="17"/>
      <c r="B25" s="20"/>
      <c r="C25" s="20"/>
      <c r="D25" s="30"/>
      <c r="E25" s="20"/>
      <c r="F25" s="20"/>
      <c r="G25" s="8"/>
      <c r="H25" s="9"/>
      <c r="I25" s="9"/>
    </row>
    <row r="26" spans="1:9" ht="58.5" customHeight="1" x14ac:dyDescent="0.2">
      <c r="A26" s="15" t="s">
        <v>16</v>
      </c>
      <c r="B26" s="20">
        <v>164</v>
      </c>
      <c r="C26" s="20">
        <v>0</v>
      </c>
      <c r="D26" s="20">
        <v>36642</v>
      </c>
      <c r="E26" s="20">
        <v>18537</v>
      </c>
      <c r="F26" s="20">
        <v>12648</v>
      </c>
      <c r="G26" s="8">
        <f t="shared" si="0"/>
        <v>34.517766497461928</v>
      </c>
      <c r="H26" s="9">
        <f t="shared" si="1"/>
        <v>68.23110535685386</v>
      </c>
      <c r="I26" s="9" t="s">
        <v>2</v>
      </c>
    </row>
    <row r="27" spans="1:9" ht="15.75" x14ac:dyDescent="0.25">
      <c r="A27" s="17"/>
      <c r="B27" s="20"/>
      <c r="C27" s="20"/>
      <c r="D27" s="30"/>
      <c r="E27" s="20"/>
      <c r="F27" s="20"/>
      <c r="G27" s="8"/>
      <c r="H27" s="9"/>
      <c r="I27" s="9"/>
    </row>
    <row r="28" spans="1:9" ht="45.75" customHeight="1" x14ac:dyDescent="0.2">
      <c r="A28" s="15" t="s">
        <v>17</v>
      </c>
      <c r="B28" s="30">
        <v>6984.9</v>
      </c>
      <c r="C28" s="20">
        <v>0</v>
      </c>
      <c r="D28" s="30">
        <v>185586.4</v>
      </c>
      <c r="E28" s="30">
        <v>15629.6</v>
      </c>
      <c r="F28" s="20">
        <v>15629</v>
      </c>
      <c r="G28" s="8">
        <f t="shared" si="0"/>
        <v>8.421414500200445</v>
      </c>
      <c r="H28" s="9">
        <f t="shared" si="1"/>
        <v>99.996161130163273</v>
      </c>
      <c r="I28" s="9" t="s">
        <v>2</v>
      </c>
    </row>
    <row r="29" spans="1:9" ht="15.75" x14ac:dyDescent="0.25">
      <c r="A29" s="17"/>
      <c r="B29" s="20"/>
      <c r="C29" s="20"/>
      <c r="D29" s="30"/>
      <c r="E29" s="20"/>
      <c r="F29" s="30"/>
      <c r="G29" s="8"/>
      <c r="H29" s="9"/>
      <c r="I29" s="9"/>
    </row>
    <row r="30" spans="1:9" ht="88.15" customHeight="1" x14ac:dyDescent="0.2">
      <c r="A30" s="15" t="s">
        <v>18</v>
      </c>
      <c r="B30" s="20">
        <v>6305</v>
      </c>
      <c r="C30" s="20">
        <v>5030</v>
      </c>
      <c r="D30" s="20">
        <v>21070</v>
      </c>
      <c r="E30" s="20">
        <v>10800</v>
      </c>
      <c r="F30" s="30">
        <v>6776</v>
      </c>
      <c r="G30" s="8">
        <f t="shared" si="0"/>
        <v>32.159468438538205</v>
      </c>
      <c r="H30" s="9">
        <f t="shared" si="1"/>
        <v>62.74074074074074</v>
      </c>
      <c r="I30" s="9">
        <f>F30/C30*100</f>
        <v>134.7117296222664</v>
      </c>
    </row>
    <row r="31" spans="1:9" s="25" customFormat="1" ht="17.25" customHeight="1" x14ac:dyDescent="0.2">
      <c r="A31" s="15"/>
      <c r="B31" s="20"/>
      <c r="C31" s="20"/>
      <c r="D31" s="30"/>
      <c r="E31" s="20"/>
      <c r="F31" s="30"/>
      <c r="G31" s="8"/>
      <c r="H31" s="9"/>
      <c r="I31" s="9"/>
    </row>
    <row r="32" spans="1:9" ht="56.25" customHeight="1" x14ac:dyDescent="0.2">
      <c r="A32" s="15" t="s">
        <v>19</v>
      </c>
      <c r="B32" s="20" t="s">
        <v>2</v>
      </c>
      <c r="C32" s="20" t="s">
        <v>2</v>
      </c>
      <c r="D32" s="20">
        <v>62673</v>
      </c>
      <c r="E32" s="20">
        <v>30915</v>
      </c>
      <c r="F32" s="20">
        <v>14497</v>
      </c>
      <c r="G32" s="8">
        <f t="shared" si="0"/>
        <v>23.131172913375774</v>
      </c>
      <c r="H32" s="9">
        <f t="shared" si="1"/>
        <v>46.893093967329776</v>
      </c>
      <c r="I32" s="9" t="s">
        <v>2</v>
      </c>
    </row>
    <row r="33" spans="1:9" ht="85.5" customHeight="1" x14ac:dyDescent="0.2">
      <c r="A33" s="15" t="s">
        <v>20</v>
      </c>
      <c r="B33" s="20" t="s">
        <v>2</v>
      </c>
      <c r="C33" s="20" t="s">
        <v>2</v>
      </c>
      <c r="D33" s="20">
        <v>183141</v>
      </c>
      <c r="E33" s="20">
        <v>93987</v>
      </c>
      <c r="F33" s="20">
        <v>72879</v>
      </c>
      <c r="G33" s="8">
        <f t="shared" si="0"/>
        <v>39.793929267613478</v>
      </c>
      <c r="H33" s="9">
        <f t="shared" si="1"/>
        <v>77.541574898656194</v>
      </c>
      <c r="I33" s="9" t="s">
        <v>2</v>
      </c>
    </row>
    <row r="34" spans="1:9" ht="52.5" customHeight="1" x14ac:dyDescent="0.2">
      <c r="A34" s="15" t="s">
        <v>21</v>
      </c>
      <c r="B34" s="20" t="s">
        <v>2</v>
      </c>
      <c r="C34" s="20" t="s">
        <v>2</v>
      </c>
      <c r="D34" s="20">
        <v>16982</v>
      </c>
      <c r="E34" s="20">
        <v>11500</v>
      </c>
      <c r="F34" s="20">
        <v>1620</v>
      </c>
      <c r="G34" s="8">
        <f t="shared" si="0"/>
        <v>9.5395124249205043</v>
      </c>
      <c r="H34" s="9">
        <f t="shared" si="1"/>
        <v>14.086956521739131</v>
      </c>
      <c r="I34" s="9" t="s">
        <v>2</v>
      </c>
    </row>
    <row r="35" spans="1:9" ht="15.75" x14ac:dyDescent="0.25">
      <c r="A35" s="21"/>
      <c r="B35" s="22"/>
      <c r="C35" s="22"/>
      <c r="D35" s="23"/>
      <c r="E35" s="22"/>
      <c r="F35" s="22"/>
      <c r="G35" s="8"/>
      <c r="H35" s="9"/>
      <c r="I35" s="9"/>
    </row>
    <row r="36" spans="1:9" ht="18.75" x14ac:dyDescent="0.3">
      <c r="A36" s="24" t="s">
        <v>22</v>
      </c>
      <c r="B36" s="31">
        <f>SUM(B4:B35)</f>
        <v>3158654.9</v>
      </c>
      <c r="C36" s="31">
        <f>SUM(C4:C35)</f>
        <v>2612257</v>
      </c>
      <c r="D36" s="31">
        <f>SUM(D4:D35)</f>
        <v>9238838.1400000006</v>
      </c>
      <c r="E36" s="31">
        <f>SUM(E4:E35)</f>
        <v>4426310.3</v>
      </c>
      <c r="F36" s="31">
        <f>SUM(F4:F35)</f>
        <v>3786073</v>
      </c>
      <c r="G36" s="8">
        <f t="shared" si="0"/>
        <v>40.979968937955654</v>
      </c>
      <c r="H36" s="9">
        <f t="shared" si="1"/>
        <v>85.535643535881348</v>
      </c>
      <c r="I36" s="9">
        <f>F36/C36*100</f>
        <v>144.93493557486877</v>
      </c>
    </row>
    <row r="42" spans="1:9" x14ac:dyDescent="0.25">
      <c r="B42" s="32"/>
      <c r="C42" s="32"/>
      <c r="D42" s="32"/>
      <c r="E42" s="32"/>
      <c r="F42" s="32"/>
    </row>
  </sheetData>
  <mergeCells count="1">
    <mergeCell ref="A1:H1"/>
  </mergeCells>
  <pageMargins left="0.51181102362204722" right="0.11811023622047245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св-я об исп б-та по МП 1 пол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2017-08-04T13:22:40Z</dcterms:modified>
</cp:coreProperties>
</file>