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ED81C0C4-2F41-4B02-8749-F682313C1E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E53" i="1"/>
  <c r="E48" i="1"/>
  <c r="E49" i="1"/>
  <c r="E50" i="1"/>
  <c r="E51" i="1"/>
  <c r="E44" i="1"/>
  <c r="E45" i="1"/>
  <c r="E46" i="1"/>
  <c r="E47" i="1"/>
  <c r="E21" i="1" l="1"/>
  <c r="E22" i="1"/>
  <c r="E23" i="1"/>
  <c r="E24" i="1"/>
  <c r="E25" i="1"/>
  <c r="G16" i="1"/>
  <c r="G17" i="1"/>
  <c r="G18" i="1"/>
  <c r="G19" i="1"/>
  <c r="G20" i="1"/>
  <c r="E16" i="1"/>
  <c r="E17" i="1"/>
  <c r="E18" i="1"/>
  <c r="E19" i="1"/>
  <c r="E20" i="1"/>
  <c r="F4" i="1" l="1"/>
  <c r="G15" i="1" l="1"/>
  <c r="G7" i="1"/>
  <c r="G8" i="1"/>
  <c r="G9" i="1"/>
  <c r="G10" i="1"/>
  <c r="G12" i="1"/>
  <c r="G14" i="1"/>
  <c r="G22" i="1"/>
  <c r="G23" i="1"/>
  <c r="G24" i="1"/>
  <c r="G25" i="1"/>
  <c r="G29" i="1"/>
  <c r="G30" i="1"/>
  <c r="G31" i="1"/>
  <c r="G32" i="1"/>
  <c r="G33" i="1"/>
  <c r="G34" i="1"/>
  <c r="G36" i="1"/>
  <c r="G37" i="1"/>
  <c r="G39" i="1"/>
  <c r="G41" i="1"/>
  <c r="G42" i="1"/>
  <c r="G43" i="1"/>
  <c r="G45" i="1"/>
  <c r="G46" i="1"/>
  <c r="G47" i="1"/>
  <c r="G49" i="1"/>
  <c r="G50" i="1"/>
  <c r="G51" i="1"/>
  <c r="G6" i="1"/>
  <c r="D4" i="1" l="1"/>
  <c r="C4" i="1"/>
  <c r="G48" i="1"/>
  <c r="G44" i="1"/>
  <c r="G40" i="1"/>
  <c r="G38" i="1"/>
  <c r="G35" i="1"/>
  <c r="G28" i="1"/>
  <c r="G21" i="1"/>
  <c r="G13" i="1"/>
  <c r="G5" i="1"/>
  <c r="G4" i="1" l="1"/>
  <c r="E6" i="1"/>
  <c r="E7" i="1"/>
  <c r="E8" i="1"/>
  <c r="E9" i="1"/>
  <c r="E10" i="1"/>
  <c r="E11" i="1"/>
  <c r="E12" i="1"/>
  <c r="E14" i="1"/>
  <c r="E15" i="1"/>
  <c r="E27" i="1"/>
  <c r="E29" i="1"/>
  <c r="E30" i="1"/>
  <c r="E31" i="1"/>
  <c r="E32" i="1"/>
  <c r="E33" i="1"/>
  <c r="E34" i="1"/>
  <c r="E36" i="1"/>
  <c r="E37" i="1"/>
  <c r="E39" i="1"/>
  <c r="E41" i="1"/>
  <c r="E42" i="1"/>
  <c r="E43" i="1"/>
  <c r="E38" i="1" l="1"/>
  <c r="E35" i="1"/>
  <c r="E40" i="1"/>
  <c r="E28" i="1"/>
  <c r="E26" i="1"/>
  <c r="E13" i="1"/>
  <c r="E5" i="1"/>
  <c r="E4" i="1" l="1"/>
</calcChain>
</file>

<file path=xl/sharedStrings.xml><?xml version="1.0" encoding="utf-8"?>
<sst xmlns="http://schemas.openxmlformats.org/spreadsheetml/2006/main" count="108" uniqueCount="108">
  <si>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</si>
  <si>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</si>
  <si>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</si>
  <si>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</si>
  <si>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</si>
  <si>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</si>
  <si>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</si>
  <si>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</si>
  <si>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</si>
  <si>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</si>
  <si>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</si>
  <si>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</si>
  <si>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</si>
  <si>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</si>
  <si>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</si>
  <si>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</si>
  <si>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</si>
  <si>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</si>
  <si>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</si>
  <si>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</si>
  <si>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</si>
  <si>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</si>
  <si>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</si>
  <si>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</si>
  <si>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</si>
  <si>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</si>
  <si>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</si>
  <si>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</si>
  <si>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</si>
  <si>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</si>
  <si>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</si>
  <si>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</si>
  <si>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</si>
  <si>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</si>
  <si>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</si>
  <si>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</si>
  <si>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</si>
  <si>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</si>
  <si>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</si>
  <si>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</si>
  <si>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</si>
  <si>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</si>
  <si>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</si>
  <si>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</si>
  <si>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</si>
  <si>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</si>
  <si>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</si>
  <si>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</si>
  <si>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</si>
  <si>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</si>
  <si>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</si>
  <si>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</si>
  <si>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Утвержденные бюджетные назначения на 2020 год, тыс. руб.</t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</si>
  <si>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2020 год</t>
    </r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</si>
  <si>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</si>
  <si>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</si>
  <si>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</si>
  <si>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</si>
  <si>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</si>
  <si>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</si>
  <si>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</si>
  <si>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</si>
  <si>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</si>
  <si>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</si>
  <si>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</si>
  <si>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</si>
  <si>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</si>
  <si>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</si>
  <si>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</si>
  <si>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</si>
  <si>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</si>
  <si>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</si>
  <si>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</si>
  <si>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</si>
  <si>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</si>
  <si>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</si>
  <si>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</si>
  <si>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</si>
  <si>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</si>
  <si>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</si>
  <si>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</si>
  <si>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</si>
  <si>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</si>
  <si>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</si>
  <si>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</si>
  <si>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</si>
  <si>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</si>
  <si>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</si>
  <si>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</si>
  <si>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</si>
  <si>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</si>
  <si>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</si>
  <si>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</si>
  <si>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</si>
  <si>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</si>
  <si>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</si>
  <si>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</si>
  <si>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</si>
  <si>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</si>
  <si>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</si>
  <si>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</si>
  <si>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</si>
  <si>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</si>
  <si>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</si>
  <si>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</si>
  <si>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</si>
  <si>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01.10.2020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</si>
  <si>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01.10.2019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</si>
</sst>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7" fontId="11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Normal="100" zoomScaleSheetLayoutView="70" workbookViewId="0">
      <selection activeCell="Q9" sqref="Q9"/>
    </sheetView>
  </sheetViews>
  <sheetFormatPr defaultRowHeight="15" x14ac:dyDescent="0.25"/>
  <cols>
    <col min="1" max="1" width="19.7109375" customWidth="1"/>
    <col min="2" max="2" width="54.28515625" customWidth="1"/>
    <col min="3" max="7" width="15.42578125" customWidth="1"/>
  </cols>
  <sheetData>
    <row r="1" spans="1:7" ht="41.25" customHeight="1" x14ac:dyDescent="0.25">
      <c r="A1" s="17" t="s">
        <v>105</v>
      </c>
      <c r="B1" s="17"/>
      <c r="C1" s="17"/>
      <c r="D1" s="17"/>
      <c r="E1" s="17"/>
      <c r="F1" s="17"/>
      <c r="G1" s="17"/>
    </row>
    <row r="3" spans="1:7" ht="60" x14ac:dyDescent="0.25">
      <c r="A3" s="1" t="s">
        <v>49</v>
      </c>
      <c r="B3" s="1" t="s">
        <v>50</v>
      </c>
      <c r="C3" s="1" t="s">
        <v>52</v>
      </c>
      <c r="D3" s="7" t="s">
        <v>106</v>
      </c>
      <c r="E3" s="7" t="s">
        <v>53</v>
      </c>
      <c r="F3" s="7" t="s">
        <v>107</v>
      </c>
      <c r="G3" s="7" t="s">
        <v>104</v>
      </c>
    </row>
    <row r="4" spans="1:7" x14ac:dyDescent="0.25">
      <c r="A4" s="4"/>
      <c r="B4" s="2" t="s">
        <v>0</v>
      </c>
      <c r="C4" s="11">
        <f>C5+C13+C16+C21+C26+C28+C35+C38+C40+C44+C48+C52</f>
        <v>13330161.41</v>
      </c>
      <c r="D4" s="11">
        <f>D5+D13+D16+D21+D26+D28+D35+D38+D40+D44+D48+D52</f>
        <v>5692274.9400000004</v>
      </c>
      <c r="E4" s="8">
        <f>D4/C4</f>
        <v>0.42702220662757906</v>
      </c>
      <c r="F4" s="11">
        <f>F5+F13+F16+F21+F26+F28+F35+F38+F40+F44+F48+F52</f>
        <v>6068317.4300000006</v>
      </c>
      <c r="G4" s="8">
        <f t="shared" ref="G4:G5" si="0">(D4-F4)/F4</f>
        <v>-6.1968164048399194E-2</v>
      </c>
    </row>
    <row r="5" spans="1:7" ht="24.75" customHeight="1" x14ac:dyDescent="0.25">
      <c r="A5" s="15" t="s">
        <v>55</v>
      </c>
      <c r="B5" s="2" t="s">
        <v>1</v>
      </c>
      <c r="C5" s="9">
        <v>1296310.3500000001</v>
      </c>
      <c r="D5" s="9">
        <v>576623.31000000006</v>
      </c>
      <c r="E5" s="8">
        <f t="shared" ref="E5:E53" si="1">D5/C5</f>
        <v>0.44481887381366664</v>
      </c>
      <c r="F5" s="9">
        <v>488075.67</v>
      </c>
      <c r="G5" s="8">
        <f t="shared" si="0"/>
        <v>0.18142195041191067</v>
      </c>
    </row>
    <row r="6" spans="1:7" ht="24" x14ac:dyDescent="0.25">
      <c r="A6" s="16" t="s">
        <v>56</v>
      </c>
      <c r="B6" s="3" t="s">
        <v>2</v>
      </c>
      <c r="C6" s="10">
        <v>4004</v>
      </c>
      <c r="D6" s="10">
        <v>1573.69</v>
      </c>
      <c r="E6" s="8">
        <f t="shared" si="1"/>
        <v>0.39302947052947057</v>
      </c>
      <c r="F6" s="10">
        <v>1361.45</v>
      </c>
      <c r="G6" s="8">
        <f>(D6-F6)/F6</f>
        <v>0.155892614491902</v>
      </c>
    </row>
    <row r="7" spans="1:7" ht="36" x14ac:dyDescent="0.25">
      <c r="A7" s="16" t="s">
        <v>57</v>
      </c>
      <c r="B7" s="3" t="s">
        <v>3</v>
      </c>
      <c r="C7" s="10">
        <v>17810</v>
      </c>
      <c r="D7" s="10">
        <v>90265</v>
      </c>
      <c r="E7" s="8">
        <f t="shared" si="1"/>
        <v>5.0682201010668164</v>
      </c>
      <c r="F7" s="10">
        <v>5518.22</v>
      </c>
      <c r="G7" s="8">
        <f t="shared" ref="G7:G51" si="2">(D7-F7)/F7</f>
        <v>15.357629815411491</v>
      </c>
    </row>
    <row r="8" spans="1:7" ht="36" x14ac:dyDescent="0.25">
      <c r="A8" s="16" t="s">
        <v>58</v>
      </c>
      <c r="B8" s="3" t="s">
        <v>4</v>
      </c>
      <c r="C8" s="10">
        <v>447294</v>
      </c>
      <c r="D8" s="10">
        <v>217546.68</v>
      </c>
      <c r="E8" s="8">
        <f t="shared" si="1"/>
        <v>0.48636172182054754</v>
      </c>
      <c r="F8" s="10">
        <v>190736.2</v>
      </c>
      <c r="G8" s="8">
        <f t="shared" si="2"/>
        <v>0.1405631442799006</v>
      </c>
    </row>
    <row r="9" spans="1:7" ht="24" x14ac:dyDescent="0.25">
      <c r="A9" s="16" t="s">
        <v>59</v>
      </c>
      <c r="B9" s="3" t="s">
        <v>5</v>
      </c>
      <c r="C9" s="10">
        <v>52211</v>
      </c>
      <c r="D9" s="10">
        <v>24804.560000000001</v>
      </c>
      <c r="E9" s="8">
        <f t="shared" si="1"/>
        <v>0.47508302848058842</v>
      </c>
      <c r="F9" s="10">
        <v>24453.51</v>
      </c>
      <c r="G9" s="8">
        <f t="shared" si="2"/>
        <v>1.4355812314878433E-2</v>
      </c>
    </row>
    <row r="10" spans="1:7" x14ac:dyDescent="0.25">
      <c r="A10" s="16" t="s">
        <v>60</v>
      </c>
      <c r="B10" s="3" t="s">
        <v>6</v>
      </c>
      <c r="C10" s="10">
        <v>9410</v>
      </c>
      <c r="D10" s="10">
        <v>3019.5</v>
      </c>
      <c r="E10" s="8">
        <f t="shared" si="1"/>
        <v>0.32088204038257173</v>
      </c>
      <c r="F10" s="10">
        <v>4881.74</v>
      </c>
      <c r="G10" s="8">
        <f t="shared" si="2"/>
        <v>-0.38147054124144258</v>
      </c>
    </row>
    <row r="11" spans="1:7" x14ac:dyDescent="0.25">
      <c r="A11" s="16" t="s">
        <v>61</v>
      </c>
      <c r="B11" s="3" t="s">
        <v>7</v>
      </c>
      <c r="C11" s="10">
        <v>8000</v>
      </c>
      <c r="D11" s="10">
        <v>0</v>
      </c>
      <c r="E11" s="8">
        <f t="shared" si="1"/>
        <v>0</v>
      </c>
      <c r="F11" s="10">
        <v>0</v>
      </c>
      <c r="G11" s="8">
        <v>0</v>
      </c>
    </row>
    <row r="12" spans="1:7" x14ac:dyDescent="0.25">
      <c r="A12" s="16" t="s">
        <v>62</v>
      </c>
      <c r="B12" s="3" t="s">
        <v>8</v>
      </c>
      <c r="C12" s="10">
        <v>773704.35</v>
      </c>
      <c r="D12" s="10">
        <v>327572.24</v>
      </c>
      <c r="E12" s="8">
        <f t="shared" si="1"/>
        <v>0.42338167027237211</v>
      </c>
      <c r="F12" s="10">
        <v>261124.54</v>
      </c>
      <c r="G12" s="8">
        <f t="shared" si="2"/>
        <v>0.25446746598385578</v>
      </c>
    </row>
    <row r="13" spans="1:7" ht="25.5" x14ac:dyDescent="0.25">
      <c r="A13" s="15" t="s">
        <v>63</v>
      </c>
      <c r="B13" s="2" t="s">
        <v>9</v>
      </c>
      <c r="C13" s="9">
        <v>215074</v>
      </c>
      <c r="D13" s="9">
        <v>70452.61</v>
      </c>
      <c r="E13" s="8">
        <f t="shared" si="1"/>
        <v>0.32757381180430922</v>
      </c>
      <c r="F13" s="9">
        <v>69787.31</v>
      </c>
      <c r="G13" s="8">
        <f t="shared" si="2"/>
        <v>9.5332518189912025E-3</v>
      </c>
    </row>
    <row r="14" spans="1:7" ht="24" x14ac:dyDescent="0.25">
      <c r="A14" s="16" t="s">
        <v>64</v>
      </c>
      <c r="B14" s="3" t="s">
        <v>10</v>
      </c>
      <c r="C14" s="10">
        <v>84421</v>
      </c>
      <c r="D14" s="10">
        <v>38812.400000000001</v>
      </c>
      <c r="E14" s="8">
        <f t="shared" si="1"/>
        <v>0.45974816692529114</v>
      </c>
      <c r="F14" s="10">
        <v>34257.279999999999</v>
      </c>
      <c r="G14" s="8">
        <f t="shared" si="2"/>
        <v>0.13296794141274504</v>
      </c>
    </row>
    <row r="15" spans="1:7" ht="24" x14ac:dyDescent="0.25">
      <c r="A15" s="16" t="s">
        <v>65</v>
      </c>
      <c r="B15" s="3" t="s">
        <v>11</v>
      </c>
      <c r="C15" s="10">
        <v>130653</v>
      </c>
      <c r="D15" s="10">
        <v>31640.21</v>
      </c>
      <c r="E15" s="8">
        <f t="shared" si="1"/>
        <v>0.24216979326919397</v>
      </c>
      <c r="F15" s="10">
        <v>35530.03</v>
      </c>
      <c r="G15" s="8">
        <f>(D15-F15)/F15</f>
        <v>-0.10947978372098194</v>
      </c>
    </row>
    <row r="16" spans="1:7" ht="35.25" customHeight="1" x14ac:dyDescent="0.25">
      <c r="A16" s="15" t="s">
        <v>66</v>
      </c>
      <c r="B16" s="2" t="s">
        <v>12</v>
      </c>
      <c r="C16" s="13">
        <v>691177.44</v>
      </c>
      <c r="D16" s="13">
        <v>226188.88</v>
      </c>
      <c r="E16" s="8">
        <f t="shared" si="1"/>
        <v>0.3272515376080562</v>
      </c>
      <c r="F16" s="9">
        <v>250467.07</v>
      </c>
      <c r="G16" s="8">
        <f t="shared" ref="G16:G20" si="3">(D16-F16)/F16</f>
        <v>-9.6931664509829582E-2</v>
      </c>
    </row>
    <row r="17" spans="1:7" x14ac:dyDescent="0.25">
      <c r="A17" s="16" t="s">
        <v>67</v>
      </c>
      <c r="B17" s="3" t="s">
        <v>54</v>
      </c>
      <c r="C17" s="12">
        <v>14581.65</v>
      </c>
      <c r="D17" s="12">
        <v>120</v>
      </c>
      <c r="E17" s="8">
        <f t="shared" si="1"/>
        <v>8.2295213504644544E-3</v>
      </c>
      <c r="F17" s="10">
        <v>39214.959999999999</v>
      </c>
      <c r="G17" s="8">
        <f t="shared" si="3"/>
        <v>-0.99693994332775038</v>
      </c>
    </row>
    <row r="18" spans="1:7" x14ac:dyDescent="0.25">
      <c r="A18" s="16" t="s">
        <v>68</v>
      </c>
      <c r="B18" s="3" t="s">
        <v>13</v>
      </c>
      <c r="C18" s="12">
        <v>78305</v>
      </c>
      <c r="D18" s="12">
        <v>40813.99</v>
      </c>
      <c r="E18" s="8">
        <f t="shared" si="1"/>
        <v>0.52121818530106634</v>
      </c>
      <c r="F18" s="10">
        <v>39214.959999999999</v>
      </c>
      <c r="G18" s="8">
        <f t="shared" si="3"/>
        <v>4.0776020171893558E-2</v>
      </c>
    </row>
    <row r="19" spans="1:7" x14ac:dyDescent="0.25">
      <c r="A19" s="16" t="s">
        <v>69</v>
      </c>
      <c r="B19" s="3" t="s">
        <v>14</v>
      </c>
      <c r="C19" s="12">
        <v>542960.79</v>
      </c>
      <c r="D19" s="12">
        <v>180654.54</v>
      </c>
      <c r="E19" s="8">
        <f t="shared" si="1"/>
        <v>0.33272115284788795</v>
      </c>
      <c r="F19" s="10">
        <v>208544.45</v>
      </c>
      <c r="G19" s="8">
        <f t="shared" si="3"/>
        <v>-0.1337360452411944</v>
      </c>
    </row>
    <row r="20" spans="1:7" x14ac:dyDescent="0.25">
      <c r="A20" s="16" t="s">
        <v>70</v>
      </c>
      <c r="B20" s="3" t="s">
        <v>15</v>
      </c>
      <c r="C20" s="12">
        <v>55330</v>
      </c>
      <c r="D20" s="12">
        <v>4600.3500000000004</v>
      </c>
      <c r="E20" s="8">
        <f t="shared" si="1"/>
        <v>8.3143864088198086E-2</v>
      </c>
      <c r="F20" s="10">
        <v>2707.65</v>
      </c>
      <c r="G20" s="8">
        <f t="shared" si="3"/>
        <v>0.69901944490609946</v>
      </c>
    </row>
    <row r="21" spans="1:7" ht="26.25" customHeight="1" x14ac:dyDescent="0.25">
      <c r="A21" s="15" t="s">
        <v>71</v>
      </c>
      <c r="B21" s="2" t="s">
        <v>16</v>
      </c>
      <c r="C21" s="13">
        <v>2613205.7200000002</v>
      </c>
      <c r="D21" s="13">
        <v>804133.21</v>
      </c>
      <c r="E21" s="8">
        <f t="shared" si="1"/>
        <v>0.30771906086291589</v>
      </c>
      <c r="F21" s="9">
        <v>1066056.04</v>
      </c>
      <c r="G21" s="8">
        <f t="shared" si="2"/>
        <v>-0.24569330332765627</v>
      </c>
    </row>
    <row r="22" spans="1:7" x14ac:dyDescent="0.25">
      <c r="A22" s="16" t="s">
        <v>72</v>
      </c>
      <c r="B22" s="3" t="s">
        <v>17</v>
      </c>
      <c r="C22" s="12">
        <v>80465.039999999994</v>
      </c>
      <c r="D22" s="12">
        <v>15001.72</v>
      </c>
      <c r="E22" s="8">
        <f t="shared" si="1"/>
        <v>0.18643773743230602</v>
      </c>
      <c r="F22" s="10">
        <v>18618.88</v>
      </c>
      <c r="G22" s="8">
        <f t="shared" si="2"/>
        <v>-0.1942737694211468</v>
      </c>
    </row>
    <row r="23" spans="1:7" x14ac:dyDescent="0.25">
      <c r="A23" s="16" t="s">
        <v>73</v>
      </c>
      <c r="B23" s="3" t="s">
        <v>18</v>
      </c>
      <c r="C23" s="12">
        <v>314155.81</v>
      </c>
      <c r="D23" s="12">
        <v>8431.75</v>
      </c>
      <c r="E23" s="8">
        <f t="shared" si="1"/>
        <v>2.6839389028011293E-2</v>
      </c>
      <c r="F23" s="10">
        <v>548424.75</v>
      </c>
      <c r="G23" s="8">
        <f t="shared" si="2"/>
        <v>-0.98462551152186328</v>
      </c>
    </row>
    <row r="24" spans="1:7" x14ac:dyDescent="0.25">
      <c r="A24" s="16" t="s">
        <v>74</v>
      </c>
      <c r="B24" s="3" t="s">
        <v>19</v>
      </c>
      <c r="C24" s="12">
        <v>2027021.87</v>
      </c>
      <c r="D24" s="12">
        <v>681354.53</v>
      </c>
      <c r="E24" s="8">
        <f t="shared" si="1"/>
        <v>0.33613575664084966</v>
      </c>
      <c r="F24" s="10">
        <v>425549.26</v>
      </c>
      <c r="G24" s="8">
        <f t="shared" si="2"/>
        <v>0.60111788233399821</v>
      </c>
    </row>
    <row r="25" spans="1:7" x14ac:dyDescent="0.25">
      <c r="A25" s="16" t="s">
        <v>75</v>
      </c>
      <c r="B25" s="3" t="s">
        <v>20</v>
      </c>
      <c r="C25" s="12">
        <v>191563</v>
      </c>
      <c r="D25" s="12">
        <v>99345.21</v>
      </c>
      <c r="E25" s="8">
        <f t="shared" si="1"/>
        <v>0.51860333154105964</v>
      </c>
      <c r="F25" s="10">
        <v>73463.149999999994</v>
      </c>
      <c r="G25" s="8">
        <f t="shared" si="2"/>
        <v>0.35231350683982399</v>
      </c>
    </row>
    <row r="26" spans="1:7" ht="26.25" customHeight="1" x14ac:dyDescent="0.25">
      <c r="A26" s="15" t="s">
        <v>76</v>
      </c>
      <c r="B26" s="2" t="s">
        <v>21</v>
      </c>
      <c r="C26" s="9">
        <v>40472</v>
      </c>
      <c r="D26" s="9">
        <v>6257.26</v>
      </c>
      <c r="E26" s="8">
        <f t="shared" si="1"/>
        <v>0.15460713579758847</v>
      </c>
      <c r="F26" s="9">
        <v>0</v>
      </c>
      <c r="G26" s="8">
        <v>0</v>
      </c>
    </row>
    <row r="27" spans="1:7" x14ac:dyDescent="0.25">
      <c r="A27" s="16" t="s">
        <v>77</v>
      </c>
      <c r="B27" s="3" t="s">
        <v>22</v>
      </c>
      <c r="C27" s="10">
        <v>40472</v>
      </c>
      <c r="D27" s="10">
        <v>6257.26</v>
      </c>
      <c r="E27" s="8">
        <f t="shared" si="1"/>
        <v>0.15460713579758847</v>
      </c>
      <c r="F27" s="10">
        <v>0</v>
      </c>
      <c r="G27" s="8">
        <v>0</v>
      </c>
    </row>
    <row r="28" spans="1:7" ht="25.5" customHeight="1" x14ac:dyDescent="0.25">
      <c r="A28" s="15" t="s">
        <v>78</v>
      </c>
      <c r="B28" s="2" t="s">
        <v>23</v>
      </c>
      <c r="C28" s="9">
        <v>6922970.1299999999</v>
      </c>
      <c r="D28" s="9">
        <v>3280580.88</v>
      </c>
      <c r="E28" s="8">
        <f t="shared" si="1"/>
        <v>0.47386899241178726</v>
      </c>
      <c r="F28" s="9">
        <v>3364211.51</v>
      </c>
      <c r="G28" s="8">
        <f t="shared" si="2"/>
        <v>-2.4858909658744939E-2</v>
      </c>
    </row>
    <row r="29" spans="1:7" x14ac:dyDescent="0.25">
      <c r="A29" s="16" t="s">
        <v>79</v>
      </c>
      <c r="B29" s="3" t="s">
        <v>24</v>
      </c>
      <c r="C29" s="10">
        <v>2902937.86</v>
      </c>
      <c r="D29" s="10">
        <v>1275214.6000000001</v>
      </c>
      <c r="E29" s="8">
        <f t="shared" si="1"/>
        <v>0.43928415333010268</v>
      </c>
      <c r="F29" s="10">
        <v>1332563.6200000001</v>
      </c>
      <c r="G29" s="8">
        <f t="shared" si="2"/>
        <v>-4.303660938905117E-2</v>
      </c>
    </row>
    <row r="30" spans="1:7" x14ac:dyDescent="0.25">
      <c r="A30" s="16" t="s">
        <v>80</v>
      </c>
      <c r="B30" s="3" t="s">
        <v>25</v>
      </c>
      <c r="C30" s="10">
        <v>3631271.77</v>
      </c>
      <c r="D30" s="10">
        <v>1735059.06</v>
      </c>
      <c r="E30" s="8">
        <f t="shared" si="1"/>
        <v>0.47781030170595029</v>
      </c>
      <c r="F30" s="10">
        <v>1795630.14</v>
      </c>
      <c r="G30" s="8">
        <f t="shared" si="2"/>
        <v>-3.3732492371730767E-2</v>
      </c>
    </row>
    <row r="31" spans="1:7" x14ac:dyDescent="0.25">
      <c r="A31" s="16" t="s">
        <v>81</v>
      </c>
      <c r="B31" s="3" t="s">
        <v>26</v>
      </c>
      <c r="C31" s="10">
        <v>422426.5</v>
      </c>
      <c r="D31" s="10">
        <v>216847.83</v>
      </c>
      <c r="E31" s="8">
        <f t="shared" si="1"/>
        <v>0.51333860446728596</v>
      </c>
      <c r="F31" s="10">
        <v>175689.52</v>
      </c>
      <c r="G31" s="8">
        <f t="shared" si="2"/>
        <v>0.23426730291027034</v>
      </c>
    </row>
    <row r="32" spans="1:7" ht="24" x14ac:dyDescent="0.25">
      <c r="A32" s="16" t="s">
        <v>82</v>
      </c>
      <c r="B32" s="3" t="s">
        <v>27</v>
      </c>
      <c r="C32" s="10">
        <v>350</v>
      </c>
      <c r="D32" s="10">
        <v>250.36</v>
      </c>
      <c r="E32" s="8">
        <f t="shared" si="1"/>
        <v>0.71531428571428579</v>
      </c>
      <c r="F32" s="10">
        <v>107.64</v>
      </c>
      <c r="G32" s="8">
        <f t="shared" si="2"/>
        <v>1.3259011519881088</v>
      </c>
    </row>
    <row r="33" spans="1:7" x14ac:dyDescent="0.25">
      <c r="A33" s="16" t="s">
        <v>83</v>
      </c>
      <c r="B33" s="3" t="s">
        <v>28</v>
      </c>
      <c r="C33" s="10">
        <v>92325</v>
      </c>
      <c r="D33" s="10">
        <v>16394</v>
      </c>
      <c r="E33" s="8">
        <f t="shared" si="1"/>
        <v>0.17756837259680477</v>
      </c>
      <c r="F33" s="10">
        <v>26356.2</v>
      </c>
      <c r="G33" s="8">
        <f t="shared" si="2"/>
        <v>-0.37798316904561358</v>
      </c>
    </row>
    <row r="34" spans="1:7" x14ac:dyDescent="0.25">
      <c r="A34" s="16" t="s">
        <v>84</v>
      </c>
      <c r="B34" s="3" t="s">
        <v>29</v>
      </c>
      <c r="C34" s="10">
        <v>73659</v>
      </c>
      <c r="D34" s="10">
        <v>36815.03</v>
      </c>
      <c r="E34" s="8">
        <f t="shared" si="1"/>
        <v>0.49980355421604961</v>
      </c>
      <c r="F34" s="10">
        <v>33864.39</v>
      </c>
      <c r="G34" s="8">
        <f t="shared" si="2"/>
        <v>8.7131054184055867E-2</v>
      </c>
    </row>
    <row r="35" spans="1:7" ht="24" customHeight="1" x14ac:dyDescent="0.25">
      <c r="A35" s="15" t="s">
        <v>85</v>
      </c>
      <c r="B35" s="2" t="s">
        <v>30</v>
      </c>
      <c r="C35" s="9">
        <v>698535</v>
      </c>
      <c r="D35" s="9">
        <v>336494.13</v>
      </c>
      <c r="E35" s="8">
        <f t="shared" si="1"/>
        <v>0.48171405870858297</v>
      </c>
      <c r="F35" s="9">
        <v>321963.62</v>
      </c>
      <c r="G35" s="8">
        <f t="shared" si="2"/>
        <v>4.5130906404891362E-2</v>
      </c>
    </row>
    <row r="36" spans="1:7" x14ac:dyDescent="0.25">
      <c r="A36" s="16" t="s">
        <v>86</v>
      </c>
      <c r="B36" s="3" t="s">
        <v>31</v>
      </c>
      <c r="C36" s="10">
        <v>679932</v>
      </c>
      <c r="D36" s="10">
        <v>328616.31</v>
      </c>
      <c r="E36" s="8">
        <f t="shared" si="1"/>
        <v>0.48330761017278195</v>
      </c>
      <c r="F36" s="10">
        <v>312977.2</v>
      </c>
      <c r="G36" s="8">
        <f t="shared" si="2"/>
        <v>4.9968847571005129E-2</v>
      </c>
    </row>
    <row r="37" spans="1:7" x14ac:dyDescent="0.25">
      <c r="A37" s="16" t="s">
        <v>87</v>
      </c>
      <c r="B37" s="3" t="s">
        <v>32</v>
      </c>
      <c r="C37" s="10">
        <v>18603</v>
      </c>
      <c r="D37" s="10">
        <v>7877.82</v>
      </c>
      <c r="E37" s="8">
        <f t="shared" si="1"/>
        <v>0.42347040799870989</v>
      </c>
      <c r="F37" s="10">
        <v>8986.41</v>
      </c>
      <c r="G37" s="8">
        <f t="shared" si="2"/>
        <v>-0.1233629447131836</v>
      </c>
    </row>
    <row r="38" spans="1:7" ht="24.75" customHeight="1" x14ac:dyDescent="0.25">
      <c r="A38" s="15" t="s">
        <v>88</v>
      </c>
      <c r="B38" s="2" t="s">
        <v>33</v>
      </c>
      <c r="C38" s="9">
        <v>11718</v>
      </c>
      <c r="D38" s="9">
        <v>6665.31</v>
      </c>
      <c r="E38" s="8">
        <f t="shared" si="1"/>
        <v>0.56880952380952388</v>
      </c>
      <c r="F38" s="9">
        <v>15933.4</v>
      </c>
      <c r="G38" s="8">
        <f t="shared" si="2"/>
        <v>-0.58167685490855692</v>
      </c>
    </row>
    <row r="39" spans="1:7" x14ac:dyDescent="0.25">
      <c r="A39" s="16" t="s">
        <v>89</v>
      </c>
      <c r="B39" s="3" t="s">
        <v>34</v>
      </c>
      <c r="C39" s="10">
        <v>11718</v>
      </c>
      <c r="D39" s="10">
        <v>6665.31</v>
      </c>
      <c r="E39" s="8">
        <f t="shared" si="1"/>
        <v>0.56880952380952388</v>
      </c>
      <c r="F39" s="10">
        <v>15933.4</v>
      </c>
      <c r="G39" s="8">
        <f t="shared" si="2"/>
        <v>-0.58167685490855692</v>
      </c>
    </row>
    <row r="40" spans="1:7" ht="25.5" customHeight="1" x14ac:dyDescent="0.25">
      <c r="A40" s="15" t="s">
        <v>90</v>
      </c>
      <c r="B40" s="2" t="s">
        <v>35</v>
      </c>
      <c r="C40" s="9">
        <v>251331.07</v>
      </c>
      <c r="D40" s="9">
        <v>107712.7</v>
      </c>
      <c r="E40" s="8">
        <f t="shared" si="1"/>
        <v>0.4285689787577795</v>
      </c>
      <c r="F40" s="9">
        <v>92716.86</v>
      </c>
      <c r="G40" s="8">
        <f t="shared" si="2"/>
        <v>0.16173800536385718</v>
      </c>
    </row>
    <row r="41" spans="1:7" x14ac:dyDescent="0.25">
      <c r="A41" s="16" t="s">
        <v>91</v>
      </c>
      <c r="B41" s="3" t="s">
        <v>36</v>
      </c>
      <c r="C41" s="10">
        <v>15539</v>
      </c>
      <c r="D41" s="10">
        <v>7531.57</v>
      </c>
      <c r="E41" s="8">
        <f t="shared" si="1"/>
        <v>0.48468820387412315</v>
      </c>
      <c r="F41" s="10">
        <v>7320.65</v>
      </c>
      <c r="G41" s="8">
        <f t="shared" si="2"/>
        <v>2.8811649238797112E-2</v>
      </c>
    </row>
    <row r="42" spans="1:7" x14ac:dyDescent="0.25">
      <c r="A42" s="16" t="s">
        <v>92</v>
      </c>
      <c r="B42" s="3" t="s">
        <v>37</v>
      </c>
      <c r="C42" s="10">
        <v>110668.7</v>
      </c>
      <c r="D42" s="10">
        <v>57678.7</v>
      </c>
      <c r="E42" s="8">
        <f t="shared" si="1"/>
        <v>0.52118349632732652</v>
      </c>
      <c r="F42" s="10">
        <v>43549.31</v>
      </c>
      <c r="G42" s="8">
        <f t="shared" si="2"/>
        <v>0.32444578341195301</v>
      </c>
    </row>
    <row r="43" spans="1:7" x14ac:dyDescent="0.25">
      <c r="A43" s="16" t="s">
        <v>93</v>
      </c>
      <c r="B43" s="3" t="s">
        <v>38</v>
      </c>
      <c r="C43" s="10">
        <v>125123.37</v>
      </c>
      <c r="D43" s="10">
        <v>42502.43</v>
      </c>
      <c r="E43" s="8">
        <f t="shared" si="1"/>
        <v>0.33968418529647981</v>
      </c>
      <c r="F43" s="10">
        <v>41846.89</v>
      </c>
      <c r="G43" s="8">
        <f t="shared" si="2"/>
        <v>1.5665202360318792E-2</v>
      </c>
    </row>
    <row r="44" spans="1:7" ht="24.75" customHeight="1" x14ac:dyDescent="0.25">
      <c r="A44" s="15" t="s">
        <v>94</v>
      </c>
      <c r="B44" s="2" t="s">
        <v>39</v>
      </c>
      <c r="C44" s="13">
        <v>477861.7</v>
      </c>
      <c r="D44" s="13">
        <v>248520.35</v>
      </c>
      <c r="E44" s="8">
        <f t="shared" si="1"/>
        <v>0.52006752162811964</v>
      </c>
      <c r="F44" s="9">
        <v>378523.04</v>
      </c>
      <c r="G44" s="8">
        <f t="shared" si="2"/>
        <v>-0.34344723111174419</v>
      </c>
    </row>
    <row r="45" spans="1:7" x14ac:dyDescent="0.25">
      <c r="A45" s="16" t="s">
        <v>95</v>
      </c>
      <c r="B45" s="3" t="s">
        <v>40</v>
      </c>
      <c r="C45" s="12">
        <v>295826</v>
      </c>
      <c r="D45" s="12">
        <v>154425.14000000001</v>
      </c>
      <c r="E45" s="8">
        <f t="shared" si="1"/>
        <v>0.52201341329024498</v>
      </c>
      <c r="F45" s="10">
        <v>279640.34000000003</v>
      </c>
      <c r="G45" s="8">
        <f t="shared" si="2"/>
        <v>-0.44777230638469401</v>
      </c>
    </row>
    <row r="46" spans="1:7" x14ac:dyDescent="0.25">
      <c r="A46" s="16" t="s">
        <v>96</v>
      </c>
      <c r="B46" s="3" t="s">
        <v>41</v>
      </c>
      <c r="C46" s="12">
        <v>88546.7</v>
      </c>
      <c r="D46" s="12">
        <v>48124.800000000003</v>
      </c>
      <c r="E46" s="8">
        <f t="shared" si="1"/>
        <v>0.54349625677749713</v>
      </c>
      <c r="F46" s="10">
        <v>8241.2099999999991</v>
      </c>
      <c r="G46" s="8">
        <f t="shared" si="2"/>
        <v>4.8395308455918498</v>
      </c>
    </row>
    <row r="47" spans="1:7" x14ac:dyDescent="0.25">
      <c r="A47" s="16" t="s">
        <v>97</v>
      </c>
      <c r="B47" s="3" t="s">
        <v>42</v>
      </c>
      <c r="C47" s="12">
        <v>93489</v>
      </c>
      <c r="D47" s="12">
        <v>45970.43</v>
      </c>
      <c r="E47" s="8">
        <f t="shared" si="1"/>
        <v>0.49172020237675018</v>
      </c>
      <c r="F47" s="10">
        <v>90641.49</v>
      </c>
      <c r="G47" s="8">
        <f t="shared" si="2"/>
        <v>-0.49283236628171051</v>
      </c>
    </row>
    <row r="48" spans="1:7" ht="20.25" customHeight="1" x14ac:dyDescent="0.25">
      <c r="A48" s="15" t="s">
        <v>98</v>
      </c>
      <c r="B48" s="2" t="s">
        <v>43</v>
      </c>
      <c r="C48" s="13">
        <v>54566</v>
      </c>
      <c r="D48" s="13">
        <v>25696.94</v>
      </c>
      <c r="E48" s="8">
        <f t="shared" si="1"/>
        <v>0.47093318183484217</v>
      </c>
      <c r="F48" s="9">
        <v>20582.91</v>
      </c>
      <c r="G48" s="8">
        <f t="shared" si="2"/>
        <v>0.24846000881313668</v>
      </c>
    </row>
    <row r="49" spans="1:7" x14ac:dyDescent="0.25">
      <c r="A49" s="16" t="s">
        <v>99</v>
      </c>
      <c r="B49" s="3" t="s">
        <v>44</v>
      </c>
      <c r="C49" s="12">
        <v>28450</v>
      </c>
      <c r="D49" s="12">
        <v>14220</v>
      </c>
      <c r="E49" s="8">
        <f t="shared" si="1"/>
        <v>0.49982425307557116</v>
      </c>
      <c r="F49" s="10">
        <v>12102</v>
      </c>
      <c r="G49" s="8">
        <f t="shared" si="2"/>
        <v>0.17501239464551313</v>
      </c>
    </row>
    <row r="50" spans="1:7" x14ac:dyDescent="0.25">
      <c r="A50" s="16" t="s">
        <v>100</v>
      </c>
      <c r="B50" s="3" t="s">
        <v>45</v>
      </c>
      <c r="C50" s="12">
        <v>18042</v>
      </c>
      <c r="D50" s="12">
        <v>9090.3799999999992</v>
      </c>
      <c r="E50" s="8">
        <f t="shared" si="1"/>
        <v>0.50384547167719762</v>
      </c>
      <c r="F50" s="10">
        <v>7496.01</v>
      </c>
      <c r="G50" s="8">
        <f t="shared" si="2"/>
        <v>0.2126958208433552</v>
      </c>
    </row>
    <row r="51" spans="1:7" x14ac:dyDescent="0.25">
      <c r="A51" s="16" t="s">
        <v>101</v>
      </c>
      <c r="B51" s="3" t="s">
        <v>46</v>
      </c>
      <c r="C51" s="12">
        <v>8074</v>
      </c>
      <c r="D51" s="12">
        <v>2386.56</v>
      </c>
      <c r="E51" s="8">
        <f t="shared" si="1"/>
        <v>0.29558583106267028</v>
      </c>
      <c r="F51" s="10">
        <v>984.9</v>
      </c>
      <c r="G51" s="8">
        <f t="shared" si="2"/>
        <v>1.4231495583307949</v>
      </c>
    </row>
    <row r="52" spans="1:7" ht="27" customHeight="1" x14ac:dyDescent="0.25">
      <c r="A52" s="15" t="s">
        <v>102</v>
      </c>
      <c r="B52" s="2" t="s">
        <v>47</v>
      </c>
      <c r="C52" s="13">
        <v>56940</v>
      </c>
      <c r="D52" s="13">
        <v>2949.36</v>
      </c>
      <c r="E52" s="8">
        <f t="shared" si="1"/>
        <v>5.1797681770284515E-2</v>
      </c>
      <c r="F52" s="9">
        <v>0</v>
      </c>
      <c r="G52" s="8">
        <v>0</v>
      </c>
    </row>
    <row r="53" spans="1:7" x14ac:dyDescent="0.25">
      <c r="A53" s="16" t="s">
        <v>103</v>
      </c>
      <c r="B53" s="3" t="s">
        <v>48</v>
      </c>
      <c r="C53" s="12">
        <v>56940</v>
      </c>
      <c r="D53" s="12">
        <v>2949.36</v>
      </c>
      <c r="E53" s="8">
        <f t="shared" si="1"/>
        <v>5.1797681770284515E-2</v>
      </c>
      <c r="F53" s="10">
        <v>0</v>
      </c>
      <c r="G53" s="8">
        <v>0</v>
      </c>
    </row>
    <row r="54" spans="1:7" x14ac:dyDescent="0.25">
      <c r="A54" s="5"/>
      <c r="C54" s="14"/>
      <c r="D54" s="14"/>
    </row>
    <row r="55" spans="1:7" x14ac:dyDescent="0.25">
      <c r="A55" s="6" t="s">
        <v>51</v>
      </c>
      <c r="C55" s="14"/>
      <c r="D55" s="14"/>
    </row>
    <row r="56" spans="1:7" x14ac:dyDescent="0.25">
      <c r="C56" s="14"/>
      <c r="D56" s="14"/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2020-10-12T12:03:55Z</dcterms:modified>
</cp:coreProperties>
</file>