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Documents\1ОТКРЫТЫЙ БЮДЖЕТ\2018г\3 этап\9 мес 2018\"/>
    </mc:Choice>
  </mc:AlternateContent>
  <xr:revisionPtr revIDLastSave="0" documentId="13_ncr:1_{52EBF106-6C28-4937-BCAE-D249B146280F}" xr6:coauthVersionLast="37" xr6:coauthVersionMax="37" xr10:uidLastSave="{00000000-0000-0000-0000-000000000000}"/>
  <bookViews>
    <workbookView xWindow="0" yWindow="0" windowWidth="23040" windowHeight="8820" xr2:uid="{00000000-000D-0000-FFFF-FFFF00000000}"/>
  </bookViews>
  <sheets>
    <sheet name="Приложение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13" i="1"/>
  <c r="F15" i="1"/>
  <c r="G6" i="1" l="1"/>
  <c r="G7" i="1"/>
  <c r="G8" i="1"/>
  <c r="G9" i="1"/>
  <c r="G10" i="1"/>
  <c r="G12" i="1"/>
  <c r="G16" i="1"/>
  <c r="G17" i="1"/>
  <c r="G18" i="1"/>
  <c r="G19" i="1"/>
  <c r="G20" i="1"/>
  <c r="G21" i="1"/>
  <c r="G23" i="1"/>
  <c r="G24" i="1"/>
  <c r="G25" i="1"/>
  <c r="G26" i="1"/>
  <c r="G30" i="1"/>
  <c r="G31" i="1"/>
  <c r="G32" i="1"/>
  <c r="G33" i="1"/>
  <c r="G34" i="1"/>
  <c r="G35" i="1"/>
  <c r="G37" i="1"/>
  <c r="G38" i="1"/>
  <c r="G41" i="1"/>
  <c r="G43" i="1"/>
  <c r="G44" i="1"/>
  <c r="G45" i="1"/>
  <c r="G47" i="1"/>
  <c r="G48" i="1"/>
  <c r="G49" i="1"/>
  <c r="G51" i="1"/>
  <c r="G52" i="1"/>
  <c r="G53" i="1"/>
  <c r="G42" i="1"/>
  <c r="G39" i="1"/>
  <c r="G29" i="1"/>
  <c r="G22" i="1"/>
  <c r="F54" i="1"/>
  <c r="E6" i="1"/>
  <c r="E7" i="1"/>
  <c r="E8" i="1"/>
  <c r="E9" i="1"/>
  <c r="E10" i="1"/>
  <c r="E11" i="1"/>
  <c r="E12" i="1"/>
  <c r="E13" i="1"/>
  <c r="E14" i="1"/>
  <c r="E16" i="1"/>
  <c r="E17" i="1"/>
  <c r="E19" i="1"/>
  <c r="E20" i="1"/>
  <c r="E21" i="1"/>
  <c r="E23" i="1"/>
  <c r="E24" i="1"/>
  <c r="E25" i="1"/>
  <c r="E26" i="1"/>
  <c r="E28" i="1"/>
  <c r="E30" i="1"/>
  <c r="E31" i="1"/>
  <c r="E32" i="1"/>
  <c r="E33" i="1"/>
  <c r="E34" i="1"/>
  <c r="E35" i="1"/>
  <c r="E37" i="1"/>
  <c r="E38" i="1"/>
  <c r="E40" i="1"/>
  <c r="E41" i="1"/>
  <c r="E43" i="1"/>
  <c r="E44" i="1"/>
  <c r="E45" i="1"/>
  <c r="E47" i="1"/>
  <c r="E48" i="1"/>
  <c r="E49" i="1"/>
  <c r="E51" i="1"/>
  <c r="E52" i="1"/>
  <c r="E53" i="1"/>
  <c r="E54" i="1"/>
  <c r="E55" i="1"/>
  <c r="E50" i="1"/>
  <c r="E36" i="1"/>
  <c r="E39" i="1"/>
  <c r="G15" i="1" l="1"/>
  <c r="F4" i="1"/>
  <c r="C4" i="1"/>
  <c r="E42" i="1"/>
  <c r="G50" i="1"/>
  <c r="E46" i="1"/>
  <c r="G46" i="1"/>
  <c r="G36" i="1"/>
  <c r="E29" i="1"/>
  <c r="E27" i="1"/>
  <c r="E22" i="1"/>
  <c r="E18" i="1"/>
  <c r="E15" i="1"/>
  <c r="E5" i="1"/>
  <c r="G5" i="1"/>
  <c r="D4" i="1"/>
  <c r="E4" i="1" l="1"/>
  <c r="G4" i="1"/>
</calcChain>
</file>

<file path=xl/sharedStrings.xml><?xml version="1.0" encoding="utf-8"?>
<sst xmlns="http://schemas.openxmlformats.org/spreadsheetml/2006/main" count="112" uniqueCount="112">
  <si>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</si>
  <si>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</si>
  <si>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</si>
  <si>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</si>
  <si>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</si>
  <si>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</si>
  <si>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</si>
  <si>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</si>
  <si>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</si>
  <si>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</si>
  <si>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</si>
  <si>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</si>
  <si>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</si>
  <si>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</si>
  <si>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</si>
  <si>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</si>
  <si>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</si>
  <si>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</si>
  <si>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</si>
  <si>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</si>
  <si>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</si>
  <si>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</si>
  <si>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</si>
  <si>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</si>
  <si>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</si>
  <si>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</si>
  <si>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</si>
  <si>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</si>
  <si>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</si>
  <si>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</si>
  <si>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</si>
  <si>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</si>
  <si>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</si>
  <si>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</si>
  <si>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</si>
  <si>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</si>
  <si>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</si>
  <si>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</si>
  <si>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</si>
  <si>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</si>
  <si>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</si>
  <si>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</si>
  <si>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</si>
  <si>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</si>
  <si>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</si>
  <si>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</si>
  <si>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</si>
  <si>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</si>
  <si>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</si>
  <si>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</si>
  <si>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</si>
  <si>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</si>
  <si>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</si>
  <si>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</si>
  <si>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</si>
  <si>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</si>
  <si>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</si>
  <si>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</si>
  <si>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</si>
  <si>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</si>
  <si>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</si>
  <si>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</si>
  <si>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</si>
  <si>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</si>
  <si>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</si>
  <si>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</si>
  <si>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</si>
  <si>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</si>
  <si>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</si>
  <si>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</si>
  <si>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</si>
  <si>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</si>
  <si>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</si>
  <si>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</si>
  <si>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</si>
  <si>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</si>
  <si>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</si>
  <si>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</si>
  <si>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</si>
  <si>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</si>
  <si>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</si>
  <si>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</si>
  <si>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</si>
  <si>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</si>
  <si>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</si>
  <si>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</si>
  <si>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</si>
  <si>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</si>
  <si>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</si>
  <si>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</si>
  <si>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</si>
  <si>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</si>
  <si>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</si>
  <si>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</si>
  <si>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</si>
  <si>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</si>
  <si>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</si>
  <si>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</si>
  <si>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</si>
  <si>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</si>
  <si>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</si>
  <si>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</si>
  <si>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</si>
  <si>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Код</t>
  </si>
  <si>
    <t>Наименование разделов, подразделов</t>
  </si>
  <si>
    <t>* В соответствии с отчетом об исполнении бюджета</t>
  </si>
  <si>
    <t>Утвержденные бюджетные назначения на 2018 год, тыс. руб.</t>
  </si>
  <si>
    <r>
      <t xml:space="preserve">% исполнения утвержденных бюджетных назначений на  </t>
    </r>
    <r>
      <rPr>
        <i/>
        <sz val="9"/>
        <rFont val="Times New Roman"/>
        <family val="1"/>
        <charset val="204"/>
      </rPr>
      <t>2018 год</t>
    </r>
  </si>
  <si>
    <r>
      <t xml:space="preserve">Темп роста к соответствующему периоду </t>
    </r>
    <r>
      <rPr>
        <i/>
        <sz val="9"/>
        <rFont val="Times New Roman"/>
        <family val="1"/>
        <charset val="204"/>
      </rPr>
      <t>2017</t>
    </r>
    <r>
      <rPr>
        <sz val="9"/>
        <rFont val="Times New Roman"/>
        <family val="1"/>
        <charset val="204"/>
      </rPr>
      <t xml:space="preserve"> года, %</t>
    </r>
  </si>
  <si>
    <r>
      <t xml:space="preserve">Аналитические данные о расходах бюджета муниципального образования по разделам и подразделам классификации расходов бюджетов за отчетный период текущего финансового года в сравнении с соответствующим периодом прошлого года (по состоянию на </t>
    </r>
    <r>
      <rPr>
        <i/>
        <sz val="11"/>
        <rFont val="Times New Roman"/>
        <family val="1"/>
        <charset val="204"/>
      </rPr>
      <t>01.10.2017</t>
    </r>
    <r>
      <rPr>
        <b/>
        <sz val="11"/>
        <rFont val="Times New Roman"/>
        <family val="1"/>
        <charset val="204"/>
      </rPr>
      <t>)</t>
    </r>
  </si>
  <si>
    <r>
      <t xml:space="preserve">Фактически исполнено по состоянию на </t>
    </r>
    <r>
      <rPr>
        <i/>
        <sz val="9"/>
        <rFont val="Times New Roman"/>
        <family val="1"/>
        <charset val="204"/>
      </rPr>
      <t>01.10.2018</t>
    </r>
    <r>
      <rPr>
        <sz val="9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</si>
  <si>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rFont val="Times New Roman"/>
        <family val="1"/>
        <charset val="204"/>
      </rPr>
      <t>01.10.2017</t>
    </r>
    <r>
      <rPr>
        <sz val="9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</si>
</sst>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%"/>
    <numFmt numFmtId="166" formatCode="##,##0.00;[Red]\-##,##0.00;0.00;@"/>
  </numFmts>
  <fonts count="11" x14ac:knownFonts="1">
    <font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Calibri"/>
      <family val="2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3" fillId="0" borderId="0" xfId="0" applyNumberFormat="1" applyFont="1"/>
    <xf numFmtId="0" fontId="6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166" fontId="9" fillId="0" borderId="1" xfId="1" applyNumberFormat="1" applyFont="1" applyBorder="1" applyAlignment="1">
      <alignment horizontal="center" vertical="center" wrapText="1"/>
    </xf>
    <xf numFmtId="166" fontId="10" fillId="0" borderId="1" xfId="1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0" xfId="0" applyNumberFormat="1"/>
  </cellXfs>
  <cellStyles count="2">
    <cellStyle name="Обычный" xfId="0" builtinId="0"/>
    <cellStyle name="Обычный_Приложение" xfId="1" xr:uid="{3C6380E0-CC8D-4401-92F6-96B3875E61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7"/>
  <sheetViews>
    <sheetView tabSelected="1" zoomScaleNormal="100" zoomScaleSheetLayoutView="70" workbookViewId="0">
      <selection activeCell="M14" sqref="M14"/>
    </sheetView>
  </sheetViews>
  <sheetFormatPr defaultRowHeight="15" x14ac:dyDescent="0.25"/>
  <cols>
    <col min="1" max="1" width="6.7109375" customWidth="1"/>
    <col min="2" max="2" width="54.28515625" customWidth="1"/>
    <col min="3" max="5" width="15.42578125" customWidth="1"/>
    <col min="6" max="6" width="15.42578125" style="17" customWidth="1"/>
    <col min="7" max="7" width="15.42578125" customWidth="1"/>
  </cols>
  <sheetData>
    <row r="1" spans="1:7" ht="30" customHeight="1" x14ac:dyDescent="0.25">
      <c r="A1" s="11" t="s">
        <v>109</v>
      </c>
      <c r="B1" s="11"/>
      <c r="C1" s="11"/>
      <c r="D1" s="11"/>
      <c r="E1" s="11"/>
      <c r="F1" s="11"/>
      <c r="G1" s="11"/>
    </row>
    <row r="3" spans="1:7" ht="60" x14ac:dyDescent="0.25">
      <c r="A3" s="1" t="s">
        <v>103</v>
      </c>
      <c r="B3" s="1" t="s">
        <v>104</v>
      </c>
      <c r="C3" s="1" t="s">
        <v>106</v>
      </c>
      <c r="D3" s="8" t="s">
        <v>110</v>
      </c>
      <c r="E3" s="8" t="s">
        <v>107</v>
      </c>
      <c r="F3" s="14" t="s">
        <v>111</v>
      </c>
      <c r="G3" s="8" t="s">
        <v>108</v>
      </c>
    </row>
    <row r="4" spans="1:7" x14ac:dyDescent="0.25">
      <c r="A4" s="5"/>
      <c r="B4" s="2" t="s">
        <v>0</v>
      </c>
      <c r="C4" s="9">
        <f>C5+C13+C15+C18+C22+C27+C29+C36+C39+C42+C46+C50+C54</f>
        <v>17002482.400000002</v>
      </c>
      <c r="D4" s="9">
        <f>D5+D13+D15+D18+D22+D27+D29+D36+D39+D42+D46+D50+D54</f>
        <v>8456022.6099999994</v>
      </c>
      <c r="E4" s="10">
        <f>D4/C4</f>
        <v>0.49734047129494446</v>
      </c>
      <c r="F4" s="15">
        <f>F5+F13+F15+F18+F22+F27+F29+F36+F39+F42+F46+F50+F54</f>
        <v>5285210.13</v>
      </c>
      <c r="G4" s="10">
        <f>F4/D4</f>
        <v>0.62502317859814716</v>
      </c>
    </row>
    <row r="5" spans="1:7" x14ac:dyDescent="0.25">
      <c r="A5" s="5" t="s">
        <v>1</v>
      </c>
      <c r="B5" s="2" t="s">
        <v>2</v>
      </c>
      <c r="C5" s="12">
        <v>1084554.04</v>
      </c>
      <c r="D5" s="12">
        <v>709708.95</v>
      </c>
      <c r="E5" s="10">
        <f t="shared" ref="E5:E55" si="0">D5/C5</f>
        <v>0.65437859601721637</v>
      </c>
      <c r="F5" s="15">
        <f>SUM(F6:F12)</f>
        <v>413763.49</v>
      </c>
      <c r="G5" s="10">
        <f t="shared" ref="G5:G53" si="1">F5/D5</f>
        <v>0.58300446964914276</v>
      </c>
    </row>
    <row r="6" spans="1:7" ht="24" x14ac:dyDescent="0.25">
      <c r="A6" s="4" t="s">
        <v>3</v>
      </c>
      <c r="B6" s="3" t="s">
        <v>4</v>
      </c>
      <c r="C6" s="13">
        <v>3086</v>
      </c>
      <c r="D6" s="13">
        <v>1880.35</v>
      </c>
      <c r="E6" s="10">
        <f t="shared" si="0"/>
        <v>0.60931626701231367</v>
      </c>
      <c r="F6" s="16">
        <v>2605.9499999999998</v>
      </c>
      <c r="G6" s="10">
        <f t="shared" si="1"/>
        <v>1.3858856064030631</v>
      </c>
    </row>
    <row r="7" spans="1:7" ht="36" x14ac:dyDescent="0.25">
      <c r="A7" s="4" t="s">
        <v>5</v>
      </c>
      <c r="B7" s="3" t="s">
        <v>6</v>
      </c>
      <c r="C7" s="13">
        <v>12660</v>
      </c>
      <c r="D7" s="13">
        <v>7887.11</v>
      </c>
      <c r="E7" s="10">
        <f t="shared" si="0"/>
        <v>0.62299447077409165</v>
      </c>
      <c r="F7" s="16">
        <v>7413.95</v>
      </c>
      <c r="G7" s="10">
        <f t="shared" si="1"/>
        <v>0.94000844415761919</v>
      </c>
    </row>
    <row r="8" spans="1:7" ht="36" x14ac:dyDescent="0.25">
      <c r="A8" s="4" t="s">
        <v>7</v>
      </c>
      <c r="B8" s="3" t="s">
        <v>8</v>
      </c>
      <c r="C8" s="13">
        <v>391348.99</v>
      </c>
      <c r="D8" s="13">
        <v>267963.36</v>
      </c>
      <c r="E8" s="10">
        <f t="shared" si="0"/>
        <v>0.68471713699836045</v>
      </c>
      <c r="F8" s="16">
        <v>219952.39</v>
      </c>
      <c r="G8" s="10">
        <f t="shared" si="1"/>
        <v>0.8208300940845048</v>
      </c>
    </row>
    <row r="9" spans="1:7" ht="24" x14ac:dyDescent="0.25">
      <c r="A9" s="4" t="s">
        <v>9</v>
      </c>
      <c r="B9" s="3" t="s">
        <v>10</v>
      </c>
      <c r="C9" s="13">
        <v>48254</v>
      </c>
      <c r="D9" s="13">
        <v>36114.25</v>
      </c>
      <c r="E9" s="10">
        <f t="shared" si="0"/>
        <v>0.74841982011853936</v>
      </c>
      <c r="F9" s="16">
        <v>31572.46</v>
      </c>
      <c r="G9" s="10">
        <f t="shared" si="1"/>
        <v>0.87423828544134241</v>
      </c>
    </row>
    <row r="10" spans="1:7" x14ac:dyDescent="0.25">
      <c r="A10" s="4" t="s">
        <v>11</v>
      </c>
      <c r="B10" s="3" t="s">
        <v>12</v>
      </c>
      <c r="C10" s="13">
        <v>14344.5</v>
      </c>
      <c r="D10" s="13">
        <v>8974.77</v>
      </c>
      <c r="E10" s="10">
        <f t="shared" si="0"/>
        <v>0.62565931193140234</v>
      </c>
      <c r="F10" s="16">
        <v>0</v>
      </c>
      <c r="G10" s="10">
        <f t="shared" si="1"/>
        <v>0</v>
      </c>
    </row>
    <row r="11" spans="1:7" x14ac:dyDescent="0.25">
      <c r="A11" s="4" t="s">
        <v>13</v>
      </c>
      <c r="B11" s="3" t="s">
        <v>14</v>
      </c>
      <c r="C11" s="13">
        <v>7430</v>
      </c>
      <c r="D11" s="13">
        <v>0</v>
      </c>
      <c r="E11" s="10">
        <f t="shared" si="0"/>
        <v>0</v>
      </c>
      <c r="F11" s="16">
        <v>0</v>
      </c>
      <c r="G11" s="10">
        <v>0</v>
      </c>
    </row>
    <row r="12" spans="1:7" x14ac:dyDescent="0.25">
      <c r="A12" s="4" t="s">
        <v>15</v>
      </c>
      <c r="B12" s="3" t="s">
        <v>16</v>
      </c>
      <c r="C12" s="13">
        <v>607430.55000000005</v>
      </c>
      <c r="D12" s="13">
        <v>386889.1</v>
      </c>
      <c r="E12" s="10">
        <f t="shared" si="0"/>
        <v>0.63692729975467965</v>
      </c>
      <c r="F12" s="16">
        <v>152218.74</v>
      </c>
      <c r="G12" s="10">
        <f t="shared" si="1"/>
        <v>0.39344282379627649</v>
      </c>
    </row>
    <row r="13" spans="1:7" x14ac:dyDescent="0.25">
      <c r="A13" s="5" t="s">
        <v>17</v>
      </c>
      <c r="B13" s="2" t="s">
        <v>18</v>
      </c>
      <c r="C13" s="12">
        <v>167</v>
      </c>
      <c r="D13" s="12">
        <v>0</v>
      </c>
      <c r="E13" s="10">
        <f t="shared" si="0"/>
        <v>0</v>
      </c>
      <c r="F13" s="15">
        <f>F14</f>
        <v>20.52</v>
      </c>
      <c r="G13" s="10">
        <v>0</v>
      </c>
    </row>
    <row r="14" spans="1:7" x14ac:dyDescent="0.25">
      <c r="A14" s="4" t="s">
        <v>19</v>
      </c>
      <c r="B14" s="3" t="s">
        <v>20</v>
      </c>
      <c r="C14" s="13">
        <v>167</v>
      </c>
      <c r="D14" s="13">
        <v>0</v>
      </c>
      <c r="E14" s="10">
        <f t="shared" si="0"/>
        <v>0</v>
      </c>
      <c r="F14" s="16">
        <v>20.52</v>
      </c>
      <c r="G14" s="10">
        <v>0</v>
      </c>
    </row>
    <row r="15" spans="1:7" ht="24" x14ac:dyDescent="0.25">
      <c r="A15" s="5" t="s">
        <v>21</v>
      </c>
      <c r="B15" s="2" t="s">
        <v>22</v>
      </c>
      <c r="C15" s="12">
        <v>190349</v>
      </c>
      <c r="D15" s="12">
        <v>79177.52</v>
      </c>
      <c r="E15" s="10">
        <f t="shared" si="0"/>
        <v>0.41595973711445822</v>
      </c>
      <c r="F15" s="15">
        <f>SUM(F16:F17)</f>
        <v>49077.159999999996</v>
      </c>
      <c r="G15" s="10">
        <f t="shared" si="1"/>
        <v>0.61983704465610934</v>
      </c>
    </row>
    <row r="16" spans="1:7" ht="24" x14ac:dyDescent="0.25">
      <c r="A16" s="4" t="s">
        <v>23</v>
      </c>
      <c r="B16" s="3" t="s">
        <v>24</v>
      </c>
      <c r="C16" s="13">
        <v>97262</v>
      </c>
      <c r="D16" s="13">
        <v>40634.04</v>
      </c>
      <c r="E16" s="10">
        <f t="shared" si="0"/>
        <v>0.4177791943410582</v>
      </c>
      <c r="F16" s="16">
        <v>35920.42</v>
      </c>
      <c r="G16" s="10">
        <f t="shared" si="1"/>
        <v>0.88399824383694059</v>
      </c>
    </row>
    <row r="17" spans="1:7" ht="24" x14ac:dyDescent="0.25">
      <c r="A17" s="4" t="s">
        <v>25</v>
      </c>
      <c r="B17" s="3" t="s">
        <v>26</v>
      </c>
      <c r="C17" s="13">
        <v>93087</v>
      </c>
      <c r="D17" s="13">
        <v>38543.480000000003</v>
      </c>
      <c r="E17" s="10">
        <f t="shared" si="0"/>
        <v>0.41405867629207088</v>
      </c>
      <c r="F17" s="16">
        <v>13156.74</v>
      </c>
      <c r="G17" s="10">
        <f t="shared" si="1"/>
        <v>0.34134800490251527</v>
      </c>
    </row>
    <row r="18" spans="1:7" x14ac:dyDescent="0.25">
      <c r="A18" s="5" t="s">
        <v>27</v>
      </c>
      <c r="B18" s="2" t="s">
        <v>28</v>
      </c>
      <c r="C18" s="12">
        <v>1109054.1000000001</v>
      </c>
      <c r="D18" s="12">
        <v>303909.94</v>
      </c>
      <c r="E18" s="10">
        <f t="shared" si="0"/>
        <v>0.27402625354344751</v>
      </c>
      <c r="F18" s="12">
        <v>103054.02</v>
      </c>
      <c r="G18" s="10">
        <f t="shared" si="1"/>
        <v>0.33909394342284427</v>
      </c>
    </row>
    <row r="19" spans="1:7" x14ac:dyDescent="0.25">
      <c r="A19" s="4" t="s">
        <v>29</v>
      </c>
      <c r="B19" s="3" t="s">
        <v>30</v>
      </c>
      <c r="C19" s="13">
        <v>44318</v>
      </c>
      <c r="D19" s="13">
        <v>15515.77</v>
      </c>
      <c r="E19" s="10">
        <f t="shared" si="0"/>
        <v>0.35010086195225415</v>
      </c>
      <c r="F19" s="13">
        <v>47169.03</v>
      </c>
      <c r="G19" s="10">
        <f t="shared" si="1"/>
        <v>3.0400701995453656</v>
      </c>
    </row>
    <row r="20" spans="1:7" x14ac:dyDescent="0.25">
      <c r="A20" s="4" t="s">
        <v>31</v>
      </c>
      <c r="B20" s="3" t="s">
        <v>32</v>
      </c>
      <c r="C20" s="13">
        <v>974462.1</v>
      </c>
      <c r="D20" s="13">
        <v>278904.64</v>
      </c>
      <c r="E20" s="10">
        <f t="shared" si="0"/>
        <v>0.28621394305637954</v>
      </c>
      <c r="F20" s="13">
        <v>53529.99</v>
      </c>
      <c r="G20" s="10">
        <f t="shared" si="1"/>
        <v>0.19192936338384328</v>
      </c>
    </row>
    <row r="21" spans="1:7" x14ac:dyDescent="0.25">
      <c r="A21" s="4" t="s">
        <v>33</v>
      </c>
      <c r="B21" s="3" t="s">
        <v>34</v>
      </c>
      <c r="C21" s="13">
        <v>90274</v>
      </c>
      <c r="D21" s="13">
        <v>9489.52</v>
      </c>
      <c r="E21" s="10">
        <f t="shared" si="0"/>
        <v>0.10511908190619669</v>
      </c>
      <c r="F21" s="13">
        <v>2355</v>
      </c>
      <c r="G21" s="10">
        <f t="shared" si="1"/>
        <v>0.24816850588860132</v>
      </c>
    </row>
    <row r="22" spans="1:7" x14ac:dyDescent="0.25">
      <c r="A22" s="5" t="s">
        <v>35</v>
      </c>
      <c r="B22" s="2" t="s">
        <v>36</v>
      </c>
      <c r="C22" s="12">
        <v>6057423.0700000003</v>
      </c>
      <c r="D22" s="12">
        <v>1942965.1</v>
      </c>
      <c r="E22" s="10">
        <f t="shared" si="0"/>
        <v>0.32075770134378279</v>
      </c>
      <c r="F22" s="12">
        <v>199905.56</v>
      </c>
      <c r="G22" s="10">
        <f t="shared" si="1"/>
        <v>0.10288685061816087</v>
      </c>
    </row>
    <row r="23" spans="1:7" x14ac:dyDescent="0.25">
      <c r="A23" s="4" t="s">
        <v>37</v>
      </c>
      <c r="B23" s="3" t="s">
        <v>38</v>
      </c>
      <c r="C23" s="13">
        <v>165247.64000000001</v>
      </c>
      <c r="D23" s="13">
        <v>65979.899999999994</v>
      </c>
      <c r="E23" s="10">
        <f t="shared" si="0"/>
        <v>0.39927892464909021</v>
      </c>
      <c r="F23" s="13">
        <v>11273.86</v>
      </c>
      <c r="G23" s="10">
        <f t="shared" si="1"/>
        <v>0.17086809770854461</v>
      </c>
    </row>
    <row r="24" spans="1:7" x14ac:dyDescent="0.25">
      <c r="A24" s="4" t="s">
        <v>39</v>
      </c>
      <c r="B24" s="3" t="s">
        <v>40</v>
      </c>
      <c r="C24" s="13">
        <v>2941636.7</v>
      </c>
      <c r="D24" s="13">
        <v>554825.94999999995</v>
      </c>
      <c r="E24" s="10">
        <f t="shared" si="0"/>
        <v>0.18861130947951524</v>
      </c>
      <c r="F24" s="13">
        <v>117787.61</v>
      </c>
      <c r="G24" s="10">
        <f t="shared" si="1"/>
        <v>0.21229650487688978</v>
      </c>
    </row>
    <row r="25" spans="1:7" x14ac:dyDescent="0.25">
      <c r="A25" s="4" t="s">
        <v>41</v>
      </c>
      <c r="B25" s="3" t="s">
        <v>42</v>
      </c>
      <c r="C25" s="13">
        <v>2764735.63</v>
      </c>
      <c r="D25" s="13">
        <v>1211344.3600000001</v>
      </c>
      <c r="E25" s="10">
        <f t="shared" si="0"/>
        <v>0.43814111803521705</v>
      </c>
      <c r="F25" s="13">
        <v>39026.53</v>
      </c>
      <c r="G25" s="10">
        <f t="shared" si="1"/>
        <v>3.221753556519634E-2</v>
      </c>
    </row>
    <row r="26" spans="1:7" x14ac:dyDescent="0.25">
      <c r="A26" s="4" t="s">
        <v>43</v>
      </c>
      <c r="B26" s="3" t="s">
        <v>44</v>
      </c>
      <c r="C26" s="13">
        <v>185803.1</v>
      </c>
      <c r="D26" s="13">
        <v>110814.9</v>
      </c>
      <c r="E26" s="10">
        <f t="shared" si="0"/>
        <v>0.59641039358331471</v>
      </c>
      <c r="F26" s="13">
        <v>31817.57</v>
      </c>
      <c r="G26" s="10">
        <f t="shared" si="1"/>
        <v>0.28712357273254774</v>
      </c>
    </row>
    <row r="27" spans="1:7" x14ac:dyDescent="0.25">
      <c r="A27" s="5" t="s">
        <v>45</v>
      </c>
      <c r="B27" s="2" t="s">
        <v>46</v>
      </c>
      <c r="C27" s="12">
        <v>7019.4</v>
      </c>
      <c r="D27" s="12">
        <v>7017.24</v>
      </c>
      <c r="E27" s="10">
        <f t="shared" si="0"/>
        <v>0.99969228139157196</v>
      </c>
      <c r="F27" s="12">
        <v>89.91</v>
      </c>
      <c r="G27" s="10">
        <v>0</v>
      </c>
    </row>
    <row r="28" spans="1:7" x14ac:dyDescent="0.25">
      <c r="A28" s="4" t="s">
        <v>47</v>
      </c>
      <c r="B28" s="3" t="s">
        <v>48</v>
      </c>
      <c r="C28" s="13">
        <v>7019.4</v>
      </c>
      <c r="D28" s="13">
        <v>7017.24</v>
      </c>
      <c r="E28" s="10">
        <f t="shared" si="0"/>
        <v>0.99969228139157196</v>
      </c>
      <c r="F28" s="13">
        <v>89.91</v>
      </c>
      <c r="G28" s="10">
        <v>0</v>
      </c>
    </row>
    <row r="29" spans="1:7" x14ac:dyDescent="0.25">
      <c r="A29" s="5" t="s">
        <v>49</v>
      </c>
      <c r="B29" s="2" t="s">
        <v>50</v>
      </c>
      <c r="C29" s="12">
        <v>5918500.7999999998</v>
      </c>
      <c r="D29" s="12">
        <v>3936577.02</v>
      </c>
      <c r="E29" s="10">
        <f t="shared" si="0"/>
        <v>0.66513077433393275</v>
      </c>
      <c r="F29" s="12">
        <v>3870539.76</v>
      </c>
      <c r="G29" s="10">
        <f t="shared" si="1"/>
        <v>0.98322470012284935</v>
      </c>
    </row>
    <row r="30" spans="1:7" x14ac:dyDescent="0.25">
      <c r="A30" s="4" t="s">
        <v>51</v>
      </c>
      <c r="B30" s="3" t="s">
        <v>52</v>
      </c>
      <c r="C30" s="13">
        <v>2001120.65</v>
      </c>
      <c r="D30" s="13">
        <v>1475806.11</v>
      </c>
      <c r="E30" s="10">
        <f t="shared" si="0"/>
        <v>0.73748982101603933</v>
      </c>
      <c r="F30" s="13">
        <v>1821265.12</v>
      </c>
      <c r="G30" s="10">
        <f t="shared" si="1"/>
        <v>1.2340815691568048</v>
      </c>
    </row>
    <row r="31" spans="1:7" x14ac:dyDescent="0.25">
      <c r="A31" s="4" t="s">
        <v>53</v>
      </c>
      <c r="B31" s="3" t="s">
        <v>54</v>
      </c>
      <c r="C31" s="13">
        <v>3406671.15</v>
      </c>
      <c r="D31" s="13">
        <v>2144765.75</v>
      </c>
      <c r="E31" s="10">
        <f t="shared" si="0"/>
        <v>0.62957815872541734</v>
      </c>
      <c r="F31" s="13">
        <v>1735167.7</v>
      </c>
      <c r="G31" s="10">
        <f t="shared" si="1"/>
        <v>0.8090243421688359</v>
      </c>
    </row>
    <row r="32" spans="1:7" x14ac:dyDescent="0.25">
      <c r="A32" s="4" t="s">
        <v>55</v>
      </c>
      <c r="B32" s="3" t="s">
        <v>56</v>
      </c>
      <c r="C32" s="13">
        <v>349662</v>
      </c>
      <c r="D32" s="13">
        <v>197894.66</v>
      </c>
      <c r="E32" s="10">
        <f t="shared" si="0"/>
        <v>0.56595986981713775</v>
      </c>
      <c r="F32" s="13">
        <v>163649.67000000001</v>
      </c>
      <c r="G32" s="10">
        <f t="shared" si="1"/>
        <v>0.82695344078511268</v>
      </c>
    </row>
    <row r="33" spans="1:7" ht="24" x14ac:dyDescent="0.25">
      <c r="A33" s="4" t="s">
        <v>57</v>
      </c>
      <c r="B33" s="3" t="s">
        <v>58</v>
      </c>
      <c r="C33" s="13">
        <v>420</v>
      </c>
      <c r="D33" s="13">
        <v>97.1</v>
      </c>
      <c r="E33" s="10">
        <f t="shared" si="0"/>
        <v>0.23119047619047617</v>
      </c>
      <c r="F33" s="13">
        <v>91.82</v>
      </c>
      <c r="G33" s="10">
        <f t="shared" si="1"/>
        <v>0.94562306900102988</v>
      </c>
    </row>
    <row r="34" spans="1:7" x14ac:dyDescent="0.25">
      <c r="A34" s="4" t="s">
        <v>59</v>
      </c>
      <c r="B34" s="3" t="s">
        <v>60</v>
      </c>
      <c r="C34" s="13">
        <v>99466</v>
      </c>
      <c r="D34" s="13">
        <v>75401.62</v>
      </c>
      <c r="E34" s="10">
        <f t="shared" si="0"/>
        <v>0.75806426316530262</v>
      </c>
      <c r="F34" s="13">
        <v>66898.880000000005</v>
      </c>
      <c r="G34" s="10">
        <f t="shared" si="1"/>
        <v>0.88723398781087204</v>
      </c>
    </row>
    <row r="35" spans="1:7" x14ac:dyDescent="0.25">
      <c r="A35" s="4" t="s">
        <v>61</v>
      </c>
      <c r="B35" s="3" t="s">
        <v>62</v>
      </c>
      <c r="C35" s="13">
        <v>61161</v>
      </c>
      <c r="D35" s="13">
        <v>42611.78</v>
      </c>
      <c r="E35" s="10">
        <f t="shared" si="0"/>
        <v>0.69671490001798531</v>
      </c>
      <c r="F35" s="13">
        <v>83466.570000000007</v>
      </c>
      <c r="G35" s="10">
        <f t="shared" si="1"/>
        <v>1.9587675051359039</v>
      </c>
    </row>
    <row r="36" spans="1:7" x14ac:dyDescent="0.25">
      <c r="A36" s="5" t="s">
        <v>63</v>
      </c>
      <c r="B36" s="2" t="s">
        <v>64</v>
      </c>
      <c r="C36" s="12">
        <v>977664.8</v>
      </c>
      <c r="D36" s="12">
        <v>583792.05000000005</v>
      </c>
      <c r="E36" s="10">
        <f t="shared" si="0"/>
        <v>0.59712904668348499</v>
      </c>
      <c r="F36" s="12">
        <v>283521.75</v>
      </c>
      <c r="G36" s="10">
        <f t="shared" si="1"/>
        <v>0.48565538019916504</v>
      </c>
    </row>
    <row r="37" spans="1:7" x14ac:dyDescent="0.25">
      <c r="A37" s="4" t="s">
        <v>65</v>
      </c>
      <c r="B37" s="3" t="s">
        <v>66</v>
      </c>
      <c r="C37" s="13">
        <v>958624.8</v>
      </c>
      <c r="D37" s="13">
        <v>571282.91</v>
      </c>
      <c r="E37" s="10">
        <f t="shared" si="0"/>
        <v>0.59594004870310058</v>
      </c>
      <c r="F37" s="13">
        <v>267751.95</v>
      </c>
      <c r="G37" s="10">
        <f t="shared" si="1"/>
        <v>0.46868538391950143</v>
      </c>
    </row>
    <row r="38" spans="1:7" x14ac:dyDescent="0.25">
      <c r="A38" s="4" t="s">
        <v>67</v>
      </c>
      <c r="B38" s="3" t="s">
        <v>68</v>
      </c>
      <c r="C38" s="13">
        <v>19040</v>
      </c>
      <c r="D38" s="13">
        <v>12509.13</v>
      </c>
      <c r="E38" s="10">
        <f t="shared" si="0"/>
        <v>0.65699212184873945</v>
      </c>
      <c r="F38" s="13">
        <v>15769.81</v>
      </c>
      <c r="G38" s="10">
        <f t="shared" si="1"/>
        <v>1.2606640110063609</v>
      </c>
    </row>
    <row r="39" spans="1:7" x14ac:dyDescent="0.25">
      <c r="A39" s="5" t="s">
        <v>69</v>
      </c>
      <c r="B39" s="2" t="s">
        <v>70</v>
      </c>
      <c r="C39" s="12">
        <v>13118</v>
      </c>
      <c r="D39" s="12">
        <v>6765.18</v>
      </c>
      <c r="E39" s="10">
        <f t="shared" si="0"/>
        <v>0.51571733495959748</v>
      </c>
      <c r="F39" s="12">
        <v>3350.12</v>
      </c>
      <c r="G39" s="10">
        <f t="shared" si="1"/>
        <v>0.49520042334424208</v>
      </c>
    </row>
    <row r="40" spans="1:7" x14ac:dyDescent="0.25">
      <c r="A40" s="4" t="s">
        <v>71</v>
      </c>
      <c r="B40" s="3" t="s">
        <v>72</v>
      </c>
      <c r="C40" s="13">
        <v>200</v>
      </c>
      <c r="D40" s="13">
        <v>200</v>
      </c>
      <c r="E40" s="10">
        <f t="shared" si="0"/>
        <v>1</v>
      </c>
      <c r="F40" s="13">
        <v>99.07</v>
      </c>
      <c r="G40" s="10">
        <v>0</v>
      </c>
    </row>
    <row r="41" spans="1:7" x14ac:dyDescent="0.25">
      <c r="A41" s="4" t="s">
        <v>73</v>
      </c>
      <c r="B41" s="3" t="s">
        <v>74</v>
      </c>
      <c r="C41" s="13">
        <v>12918</v>
      </c>
      <c r="D41" s="13">
        <v>6565.18</v>
      </c>
      <c r="E41" s="10">
        <f t="shared" si="0"/>
        <v>0.50821953862827063</v>
      </c>
      <c r="F41" s="13">
        <v>3251.05</v>
      </c>
      <c r="G41" s="10">
        <f t="shared" si="1"/>
        <v>0.49519586667844601</v>
      </c>
    </row>
    <row r="42" spans="1:7" x14ac:dyDescent="0.25">
      <c r="A42" s="5" t="s">
        <v>75</v>
      </c>
      <c r="B42" s="2" t="s">
        <v>76</v>
      </c>
      <c r="C42" s="12">
        <v>294177.8</v>
      </c>
      <c r="D42" s="12">
        <v>179195.83</v>
      </c>
      <c r="E42" s="10">
        <f t="shared" si="0"/>
        <v>0.60914124043350648</v>
      </c>
      <c r="F42" s="12">
        <v>164090.97</v>
      </c>
      <c r="G42" s="10">
        <f t="shared" si="1"/>
        <v>0.91570752511372622</v>
      </c>
    </row>
    <row r="43" spans="1:7" x14ac:dyDescent="0.25">
      <c r="A43" s="4" t="s">
        <v>77</v>
      </c>
      <c r="B43" s="3" t="s">
        <v>78</v>
      </c>
      <c r="C43" s="13">
        <v>15021</v>
      </c>
      <c r="D43" s="13">
        <v>9846.2900000000009</v>
      </c>
      <c r="E43" s="10">
        <f t="shared" si="0"/>
        <v>0.65550163104986359</v>
      </c>
      <c r="F43" s="13">
        <v>8621.52</v>
      </c>
      <c r="G43" s="10">
        <f t="shared" si="1"/>
        <v>0.87561101694140631</v>
      </c>
    </row>
    <row r="44" spans="1:7" x14ac:dyDescent="0.25">
      <c r="A44" s="4" t="s">
        <v>79</v>
      </c>
      <c r="B44" s="3" t="s">
        <v>80</v>
      </c>
      <c r="C44" s="13">
        <v>135358.79999999999</v>
      </c>
      <c r="D44" s="13">
        <v>82779.81</v>
      </c>
      <c r="E44" s="10">
        <f t="shared" si="0"/>
        <v>0.61155839147510171</v>
      </c>
      <c r="F44" s="13">
        <v>71259.240000000005</v>
      </c>
      <c r="G44" s="10">
        <f t="shared" si="1"/>
        <v>0.86082874556005873</v>
      </c>
    </row>
    <row r="45" spans="1:7" x14ac:dyDescent="0.25">
      <c r="A45" s="4" t="s">
        <v>81</v>
      </c>
      <c r="B45" s="3" t="s">
        <v>82</v>
      </c>
      <c r="C45" s="13">
        <v>143798</v>
      </c>
      <c r="D45" s="13">
        <v>86569.73</v>
      </c>
      <c r="E45" s="10">
        <f t="shared" si="0"/>
        <v>0.60202318530160359</v>
      </c>
      <c r="F45" s="13">
        <v>84210.22</v>
      </c>
      <c r="G45" s="10">
        <f t="shared" si="1"/>
        <v>0.97274439922591882</v>
      </c>
    </row>
    <row r="46" spans="1:7" x14ac:dyDescent="0.25">
      <c r="A46" s="5" t="s">
        <v>83</v>
      </c>
      <c r="B46" s="2" t="s">
        <v>84</v>
      </c>
      <c r="C46" s="12">
        <v>1282239.3899999999</v>
      </c>
      <c r="D46" s="12">
        <v>674986.69</v>
      </c>
      <c r="E46" s="10">
        <f t="shared" si="0"/>
        <v>0.5264123807645622</v>
      </c>
      <c r="F46" s="12">
        <v>182976.92</v>
      </c>
      <c r="G46" s="10">
        <f t="shared" si="1"/>
        <v>0.27108226385915851</v>
      </c>
    </row>
    <row r="47" spans="1:7" x14ac:dyDescent="0.25">
      <c r="A47" s="4" t="s">
        <v>85</v>
      </c>
      <c r="B47" s="3" t="s">
        <v>86</v>
      </c>
      <c r="C47" s="13">
        <v>1063526.3899999999</v>
      </c>
      <c r="D47" s="13">
        <v>492005.9</v>
      </c>
      <c r="E47" s="10">
        <f t="shared" si="0"/>
        <v>0.46261748145243492</v>
      </c>
      <c r="F47" s="13">
        <v>90889.42</v>
      </c>
      <c r="G47" s="10">
        <f t="shared" si="1"/>
        <v>0.1847323782092857</v>
      </c>
    </row>
    <row r="48" spans="1:7" x14ac:dyDescent="0.25">
      <c r="A48" s="4" t="s">
        <v>87</v>
      </c>
      <c r="B48" s="3" t="s">
        <v>88</v>
      </c>
      <c r="C48" s="13">
        <v>31658</v>
      </c>
      <c r="D48" s="13">
        <v>10733.01</v>
      </c>
      <c r="E48" s="10">
        <f t="shared" si="0"/>
        <v>0.33902994503758926</v>
      </c>
      <c r="F48" s="13">
        <v>4254</v>
      </c>
      <c r="G48" s="10">
        <f t="shared" si="1"/>
        <v>0.39634734338270439</v>
      </c>
    </row>
    <row r="49" spans="1:7" x14ac:dyDescent="0.25">
      <c r="A49" s="4" t="s">
        <v>89</v>
      </c>
      <c r="B49" s="3" t="s">
        <v>90</v>
      </c>
      <c r="C49" s="13">
        <v>187055</v>
      </c>
      <c r="D49" s="13">
        <v>172247.78</v>
      </c>
      <c r="E49" s="10">
        <f t="shared" si="0"/>
        <v>0.92084028761594183</v>
      </c>
      <c r="F49" s="13">
        <v>87833.5</v>
      </c>
      <c r="G49" s="10">
        <f t="shared" si="1"/>
        <v>0.50992529482818294</v>
      </c>
    </row>
    <row r="50" spans="1:7" x14ac:dyDescent="0.25">
      <c r="A50" s="5" t="s">
        <v>91</v>
      </c>
      <c r="B50" s="2" t="s">
        <v>92</v>
      </c>
      <c r="C50" s="12">
        <v>61545</v>
      </c>
      <c r="D50" s="12">
        <v>31927.09</v>
      </c>
      <c r="E50" s="10">
        <f t="shared" si="0"/>
        <v>0.51876009423998704</v>
      </c>
      <c r="F50" s="12">
        <v>14819.95</v>
      </c>
      <c r="G50" s="10">
        <f t="shared" si="1"/>
        <v>0.46418104499971657</v>
      </c>
    </row>
    <row r="51" spans="1:7" x14ac:dyDescent="0.25">
      <c r="A51" s="4" t="s">
        <v>93</v>
      </c>
      <c r="B51" s="3" t="s">
        <v>94</v>
      </c>
      <c r="C51" s="13">
        <v>31598</v>
      </c>
      <c r="D51" s="13">
        <v>16104</v>
      </c>
      <c r="E51" s="10">
        <f t="shared" si="0"/>
        <v>0.50965250965250963</v>
      </c>
      <c r="F51" s="13">
        <v>9603</v>
      </c>
      <c r="G51" s="10">
        <f t="shared" si="1"/>
        <v>0.59631147540983609</v>
      </c>
    </row>
    <row r="52" spans="1:7" x14ac:dyDescent="0.25">
      <c r="A52" s="4" t="s">
        <v>95</v>
      </c>
      <c r="B52" s="3" t="s">
        <v>96</v>
      </c>
      <c r="C52" s="13">
        <v>14292</v>
      </c>
      <c r="D52" s="13">
        <v>11518.21</v>
      </c>
      <c r="E52" s="10">
        <f t="shared" si="0"/>
        <v>0.80592009515813035</v>
      </c>
      <c r="F52" s="13">
        <v>4920.95</v>
      </c>
      <c r="G52" s="10">
        <f t="shared" si="1"/>
        <v>0.42723218277840047</v>
      </c>
    </row>
    <row r="53" spans="1:7" x14ac:dyDescent="0.25">
      <c r="A53" s="4" t="s">
        <v>97</v>
      </c>
      <c r="B53" s="3" t="s">
        <v>98</v>
      </c>
      <c r="C53" s="13">
        <v>15655</v>
      </c>
      <c r="D53" s="13">
        <v>4304.88</v>
      </c>
      <c r="E53" s="10">
        <f t="shared" si="0"/>
        <v>0.274984350047908</v>
      </c>
      <c r="F53" s="13">
        <v>296</v>
      </c>
      <c r="G53" s="10">
        <f t="shared" si="1"/>
        <v>6.8759175633234845E-2</v>
      </c>
    </row>
    <row r="54" spans="1:7" x14ac:dyDescent="0.25">
      <c r="A54" s="5" t="s">
        <v>99</v>
      </c>
      <c r="B54" s="2" t="s">
        <v>100</v>
      </c>
      <c r="C54" s="12">
        <v>6670</v>
      </c>
      <c r="D54" s="12">
        <v>0</v>
      </c>
      <c r="E54" s="10">
        <f t="shared" si="0"/>
        <v>0</v>
      </c>
      <c r="F54" s="15">
        <f>SUM(F55:F61)</f>
        <v>0</v>
      </c>
      <c r="G54" s="10">
        <v>0</v>
      </c>
    </row>
    <row r="55" spans="1:7" x14ac:dyDescent="0.25">
      <c r="A55" s="4" t="s">
        <v>101</v>
      </c>
      <c r="B55" s="3" t="s">
        <v>102</v>
      </c>
      <c r="C55" s="13">
        <v>6670</v>
      </c>
      <c r="D55" s="13">
        <v>0</v>
      </c>
      <c r="E55" s="10">
        <f t="shared" si="0"/>
        <v>0</v>
      </c>
      <c r="F55" s="16">
        <v>0</v>
      </c>
      <c r="G55" s="10">
        <v>0</v>
      </c>
    </row>
    <row r="56" spans="1:7" x14ac:dyDescent="0.25">
      <c r="A56" s="6"/>
    </row>
    <row r="57" spans="1:7" x14ac:dyDescent="0.25">
      <c r="A57" s="7" t="s">
        <v>105</v>
      </c>
    </row>
  </sheetData>
  <mergeCells count="1">
    <mergeCell ref="A1:G1"/>
  </mergeCells>
  <pageMargins left="0.7" right="0.7" top="0.75" bottom="0.75" header="0.3" footer="0.3"/>
  <pageSetup paperSize="9" scale="63" orientation="portrait" r:id="rId1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Чегодаева Анна Александровна</cp:lastModifiedBy>
  <dcterms:created xsi:type="dcterms:W3CDTF">2017-12-11T14:03:53Z</dcterms:created>
  <dcterms:modified xsi:type="dcterms:W3CDTF">2018-10-04T08:39:02Z</dcterms:modified>
</cp:coreProperties>
</file>