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1\"/>
    </mc:Choice>
  </mc:AlternateContent>
  <xr:revisionPtr revIDLastSave="0" documentId="13_ncr:1_{C80E6D3F-126B-4783-8FBE-B7474B923E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E5" i="1"/>
  <c r="G5" i="1"/>
  <c r="E6" i="1"/>
  <c r="G6" i="1"/>
  <c r="E7" i="1"/>
  <c r="G7" i="1"/>
  <c r="E8" i="1"/>
  <c r="G8" i="1"/>
  <c r="E9" i="1"/>
  <c r="G9" i="1"/>
  <c r="E10" i="1"/>
  <c r="G10" i="1"/>
  <c r="E11" i="1"/>
  <c r="E12" i="1"/>
  <c r="G12" i="1"/>
  <c r="E13" i="1"/>
  <c r="G13" i="1"/>
  <c r="E14" i="1"/>
  <c r="G14" i="1"/>
  <c r="E15" i="1"/>
  <c r="E16" i="1"/>
  <c r="G16" i="1"/>
  <c r="E17" i="1"/>
  <c r="G17" i="1"/>
  <c r="E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D4" i="1"/>
  <c r="C4" i="1" l="1"/>
  <c r="F4" i="1"/>
  <c r="G4" i="1" s="1"/>
  <c r="E4" i="1" l="1"/>
</calcChain>
</file>

<file path=xl/sharedStrings.xml><?xml version="1.0" encoding="utf-8"?>
<sst xmlns="http://schemas.openxmlformats.org/spreadsheetml/2006/main" count="110" uniqueCount="110">
  <si>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</si>
  <si>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</si>
  <si>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</si>
  <si>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</si>
  <si>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</si>
  <si>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</si>
  <si>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</si>
  <si>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</si>
  <si>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</si>
  <si>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</si>
  <si>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</si>
  <si>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</si>
  <si>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</si>
  <si>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</si>
  <si>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</si>
  <si>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</si>
  <si>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</si>
  <si>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</si>
  <si>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</si>
  <si>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</si>
  <si>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</si>
  <si>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</si>
  <si>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</si>
  <si>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</si>
  <si>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</si>
  <si>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</si>
  <si>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</si>
  <si>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</si>
  <si>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</si>
  <si>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</si>
  <si>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</si>
  <si>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</si>
  <si>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</si>
  <si>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</si>
  <si>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</si>
  <si>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</si>
  <si>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</si>
  <si>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</si>
  <si>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</si>
  <si>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</si>
  <si>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</si>
  <si>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</si>
  <si>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</si>
  <si>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</si>
  <si>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</si>
  <si>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</si>
  <si>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</si>
  <si>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</si>
  <si>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</si>
  <si>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</si>
  <si>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</si>
  <si>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</si>
  <si>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01.07.2020</t>
    </r>
    <r>
      <rPr>
        <sz val="9"/>
        <rFont val="Times New Roman"/>
        <family val="1"/>
        <charset val="204"/>
      </rPr>
      <t>, тыс. руб.</t>
    </r>
  </si>
  <si>
    <t>Водное хозяйство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</si>
  <si>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</si>
  <si>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</si>
  <si>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</si>
  <si>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</si>
  <si>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</si>
  <si>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</si>
  <si>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</si>
  <si>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</si>
  <si>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</si>
  <si>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</si>
  <si>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</si>
  <si>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</si>
  <si>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000 0406 0000000000 000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</si>
  <si>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</si>
  <si>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</si>
  <si>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</si>
  <si>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</si>
  <si>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</si>
  <si>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</si>
  <si>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</si>
  <si>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</si>
  <si>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</si>
  <si>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</si>
  <si>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</si>
  <si>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</si>
  <si>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</si>
  <si>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</si>
  <si>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</si>
  <si>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</si>
  <si>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</si>
  <si>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</si>
  <si>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</si>
  <si>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</si>
  <si>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</si>
  <si>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</si>
  <si>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</si>
  <si>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</si>
  <si>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</si>
  <si>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</si>
  <si>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</si>
  <si>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</si>
  <si>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</si>
  <si>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</si>
  <si>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</si>
  <si>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</si>
  <si>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</si>
  <si>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</si>
  <si>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</si>
  <si>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</si>
  <si>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r>
      <t xml:space="preserve"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01.07.2021</t>
    </r>
    <r>
      <rPr>
        <b/>
        <sz val="11"/>
        <rFont val="Times New Roman"/>
        <family val="1"/>
        <charset val="204"/>
      </rPr>
      <t>)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</si>
  <si>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</si>
  <si>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r>
      <t xml:space="preserve">% исполнения утвержденных бюджетных назначений на  </t>
    </r>
    <r>
      <rPr>
        <i/>
        <sz val="9"/>
        <rFont val="Times New Roman"/>
        <family val="1"/>
        <charset val="204"/>
      </rPr>
      <t>2021 год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</si>
  <si>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01.07.2021</t>
    </r>
    <r>
      <rPr>
        <sz val="9"/>
        <rFont val="Times New Roman"/>
        <family val="1"/>
        <charset val="204"/>
      </rPr>
      <t>, тыс. руб.</t>
    </r>
  </si>
  <si>
    <t>Утвержденные бюджетные назначения на 2021 год, тыс. руб.</t>
  </si>
  <si>
    <t>000 0310 0000000000 000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</si>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</sst>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##,##0.00;[Red]\-##,##0.00;0.00;@"/>
    <numFmt numFmtId="167" formatCode="#,##0.00_ ;[Red]\-#,##0.00\ "/>
    <numFmt numFmtId="168" formatCode="[&gt;=50]#,##0.0,;[Red][&lt;=-50]\-#,##0.0,;#,##0.0,"/>
  </numFmts>
  <fonts count="16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68" fontId="13" fillId="2" borderId="2" xfId="0" applyNumberFormat="1" applyFont="1" applyFill="1" applyBorder="1" applyAlignment="1">
      <alignment horizontal="right" vertical="center"/>
    </xf>
    <xf numFmtId="168" fontId="12" fillId="2" borderId="2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vertical="center"/>
    </xf>
    <xf numFmtId="167" fontId="13" fillId="2" borderId="1" xfId="0" applyNumberFormat="1" applyFont="1" applyFill="1" applyBorder="1" applyAlignment="1">
      <alignment vertical="center"/>
    </xf>
    <xf numFmtId="168" fontId="13" fillId="2" borderId="1" xfId="0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168" fontId="12" fillId="2" borderId="3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_Приложение" xfId="1" xr:uid="{5C63AAA1-3CC1-4AB6-885E-34778E9D7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topLeftCell="A40" zoomScaleNormal="100" zoomScaleSheetLayoutView="70" workbookViewId="0">
      <selection activeCell="H18" sqref="H18"/>
    </sheetView>
  </sheetViews>
  <sheetFormatPr defaultRowHeight="15" x14ac:dyDescent="0.25"/>
  <cols>
    <col min="1" max="1" width="19.7109375" customWidth="1"/>
    <col min="2" max="2" width="54.28515625" customWidth="1"/>
    <col min="3" max="7" width="15.42578125" style="21" customWidth="1"/>
  </cols>
  <sheetData>
    <row r="1" spans="1:7" ht="41.25" customHeight="1" x14ac:dyDescent="0.25">
      <c r="A1" s="14" t="s">
        <v>103</v>
      </c>
      <c r="B1" s="14"/>
      <c r="C1" s="14"/>
      <c r="D1" s="14"/>
      <c r="E1" s="14"/>
      <c r="F1" s="14"/>
      <c r="G1" s="14"/>
    </row>
    <row r="3" spans="1:7" ht="60" x14ac:dyDescent="0.25">
      <c r="A3" s="1" t="s">
        <v>49</v>
      </c>
      <c r="B3" s="1" t="s">
        <v>50</v>
      </c>
      <c r="C3" s="1" t="s">
        <v>107</v>
      </c>
      <c r="D3" s="7" t="s">
        <v>106</v>
      </c>
      <c r="E3" s="7" t="s">
        <v>105</v>
      </c>
      <c r="F3" s="7" t="s">
        <v>52</v>
      </c>
      <c r="G3" s="7" t="s">
        <v>104</v>
      </c>
    </row>
    <row r="4" spans="1:7" x14ac:dyDescent="0.25">
      <c r="A4" s="4"/>
      <c r="B4" s="2" t="s">
        <v>0</v>
      </c>
      <c r="C4" s="11">
        <f>C5+C13+C17+C22+C27+C29+C36+C39+C41+C45+C49+C53</f>
        <v>16180826036.130001</v>
      </c>
      <c r="D4" s="11">
        <f>D5+D13+D17+D22+D27+D29+D36+D39+D41+D45+D49+D53</f>
        <v>6306651909.1699991</v>
      </c>
      <c r="E4" s="8">
        <f>D4/C4</f>
        <v>0.3897608128959511</v>
      </c>
      <c r="F4" s="11">
        <f>F5+F13+F17+F22+F27+F29+F36+F39+F41+F45+F49+F53</f>
        <v>5692274.9400000004</v>
      </c>
      <c r="G4" s="8">
        <f>(D4-F4)/F4/1000</f>
        <v>1.1069317101942373</v>
      </c>
    </row>
    <row r="5" spans="1:7" ht="24.75" customHeight="1" x14ac:dyDescent="0.25">
      <c r="A5" s="12" t="s">
        <v>54</v>
      </c>
      <c r="B5" s="2" t="s">
        <v>1</v>
      </c>
      <c r="C5" s="22">
        <v>1306289735.8399999</v>
      </c>
      <c r="D5" s="22">
        <v>546991997.05999994</v>
      </c>
      <c r="E5" s="8">
        <f t="shared" ref="E5:E54" si="0">D5/C5</f>
        <v>0.41873711631689486</v>
      </c>
      <c r="F5" s="9">
        <v>576623.31000000006</v>
      </c>
      <c r="G5" s="8">
        <f t="shared" ref="G5:G54" si="1">(D5-F5)/F5/1000</f>
        <v>0.94761235675678801</v>
      </c>
    </row>
    <row r="6" spans="1:7" ht="24" x14ac:dyDescent="0.25">
      <c r="A6" s="13" t="s">
        <v>55</v>
      </c>
      <c r="B6" s="3" t="s">
        <v>2</v>
      </c>
      <c r="C6" s="15">
        <v>5280000</v>
      </c>
      <c r="D6" s="15">
        <v>2737576.05</v>
      </c>
      <c r="E6" s="8">
        <f t="shared" si="0"/>
        <v>0.51848031249999993</v>
      </c>
      <c r="F6" s="10">
        <v>1573.69</v>
      </c>
      <c r="G6" s="8">
        <f t="shared" si="1"/>
        <v>1.7385904212392529</v>
      </c>
    </row>
    <row r="7" spans="1:7" ht="36" x14ac:dyDescent="0.25">
      <c r="A7" s="13" t="s">
        <v>56</v>
      </c>
      <c r="B7" s="3" t="s">
        <v>3</v>
      </c>
      <c r="C7" s="15">
        <v>17611000</v>
      </c>
      <c r="D7" s="15">
        <v>7457345.1900000004</v>
      </c>
      <c r="E7" s="8">
        <f t="shared" si="0"/>
        <v>0.42344813979898926</v>
      </c>
      <c r="F7" s="10">
        <v>90265</v>
      </c>
      <c r="G7" s="8">
        <f t="shared" si="1"/>
        <v>8.1616132387968762E-2</v>
      </c>
    </row>
    <row r="8" spans="1:7" ht="36" x14ac:dyDescent="0.25">
      <c r="A8" s="13" t="s">
        <v>57</v>
      </c>
      <c r="B8" s="3" t="s">
        <v>4</v>
      </c>
      <c r="C8" s="15">
        <v>483638440</v>
      </c>
      <c r="D8" s="15">
        <v>223666188.83000001</v>
      </c>
      <c r="E8" s="8">
        <f t="shared" si="0"/>
        <v>0.46246569819801753</v>
      </c>
      <c r="F8" s="10">
        <v>217546.68</v>
      </c>
      <c r="G8" s="8">
        <f t="shared" si="1"/>
        <v>1.0271296355798214</v>
      </c>
    </row>
    <row r="9" spans="1:7" ht="24" x14ac:dyDescent="0.25">
      <c r="A9" s="13" t="s">
        <v>58</v>
      </c>
      <c r="B9" s="3" t="s">
        <v>5</v>
      </c>
      <c r="C9" s="15">
        <v>52563000</v>
      </c>
      <c r="D9" s="15">
        <v>22908159.420000002</v>
      </c>
      <c r="E9" s="8">
        <f t="shared" si="0"/>
        <v>0.43582290622681358</v>
      </c>
      <c r="F9" s="10">
        <v>24804.560000000001</v>
      </c>
      <c r="G9" s="8">
        <f t="shared" si="1"/>
        <v>0.92254629229464258</v>
      </c>
    </row>
    <row r="10" spans="1:7" x14ac:dyDescent="0.25">
      <c r="A10" s="13" t="s">
        <v>59</v>
      </c>
      <c r="B10" s="3" t="s">
        <v>6</v>
      </c>
      <c r="C10" s="15">
        <v>9156000</v>
      </c>
      <c r="D10" s="15">
        <v>4576850.9400000004</v>
      </c>
      <c r="E10" s="8">
        <f t="shared" si="0"/>
        <v>0.49987450196592403</v>
      </c>
      <c r="F10" s="10">
        <v>3019.5</v>
      </c>
      <c r="G10" s="8">
        <f t="shared" si="1"/>
        <v>1.5147645106805765</v>
      </c>
    </row>
    <row r="11" spans="1:7" x14ac:dyDescent="0.25">
      <c r="A11" s="13" t="s">
        <v>60</v>
      </c>
      <c r="B11" s="3" t="s">
        <v>7</v>
      </c>
      <c r="C11" s="15">
        <v>7400000</v>
      </c>
      <c r="D11" s="15">
        <v>0</v>
      </c>
      <c r="E11" s="8">
        <f t="shared" si="0"/>
        <v>0</v>
      </c>
      <c r="F11" s="10">
        <v>0</v>
      </c>
      <c r="G11" s="8">
        <v>0</v>
      </c>
    </row>
    <row r="12" spans="1:7" x14ac:dyDescent="0.25">
      <c r="A12" s="13" t="s">
        <v>61</v>
      </c>
      <c r="B12" s="3" t="s">
        <v>8</v>
      </c>
      <c r="C12" s="15">
        <v>730641295.84000003</v>
      </c>
      <c r="D12" s="15">
        <v>285645876.63</v>
      </c>
      <c r="E12" s="8">
        <f t="shared" si="0"/>
        <v>0.39095227474324468</v>
      </c>
      <c r="F12" s="10">
        <v>327572.24</v>
      </c>
      <c r="G12" s="8">
        <f t="shared" si="1"/>
        <v>0.87100880218055099</v>
      </c>
    </row>
    <row r="13" spans="1:7" ht="25.5" x14ac:dyDescent="0.25">
      <c r="A13" s="12" t="s">
        <v>62</v>
      </c>
      <c r="B13" s="2" t="s">
        <v>9</v>
      </c>
      <c r="C13" s="16">
        <v>228606500</v>
      </c>
      <c r="D13" s="16">
        <v>68013517.420000002</v>
      </c>
      <c r="E13" s="8">
        <f t="shared" si="0"/>
        <v>0.29751348898653363</v>
      </c>
      <c r="F13" s="9">
        <v>70452.61</v>
      </c>
      <c r="G13" s="8">
        <f t="shared" si="1"/>
        <v>0.96437967039120343</v>
      </c>
    </row>
    <row r="14" spans="1:7" ht="24" x14ac:dyDescent="0.25">
      <c r="A14" s="13" t="s">
        <v>63</v>
      </c>
      <c r="B14" s="3" t="s">
        <v>10</v>
      </c>
      <c r="C14" s="15">
        <v>10263000</v>
      </c>
      <c r="D14" s="15">
        <v>2127532.21</v>
      </c>
      <c r="E14" s="8">
        <f t="shared" si="0"/>
        <v>0.20730119945435058</v>
      </c>
      <c r="F14" s="10">
        <v>38812.400000000001</v>
      </c>
      <c r="G14" s="8">
        <f t="shared" si="1"/>
        <v>5.3815785934392103E-2</v>
      </c>
    </row>
    <row r="15" spans="1:7" ht="24" x14ac:dyDescent="0.25">
      <c r="A15" s="13" t="s">
        <v>108</v>
      </c>
      <c r="B15" s="3" t="s">
        <v>109</v>
      </c>
      <c r="C15" s="15">
        <v>77546000</v>
      </c>
      <c r="D15" s="15">
        <v>36243387.75</v>
      </c>
      <c r="E15" s="8">
        <f t="shared" si="0"/>
        <v>0.4673792039563614</v>
      </c>
      <c r="F15" s="10">
        <v>0</v>
      </c>
      <c r="G15" s="8">
        <v>0</v>
      </c>
    </row>
    <row r="16" spans="1:7" ht="24" x14ac:dyDescent="0.25">
      <c r="A16" s="13" t="s">
        <v>64</v>
      </c>
      <c r="B16" s="3" t="s">
        <v>11</v>
      </c>
      <c r="C16" s="15">
        <v>140797500</v>
      </c>
      <c r="D16" s="15">
        <v>29642597.460000001</v>
      </c>
      <c r="E16" s="8">
        <f t="shared" si="0"/>
        <v>0.21053354967240187</v>
      </c>
      <c r="F16" s="10">
        <v>31640.21</v>
      </c>
      <c r="G16" s="8">
        <f t="shared" si="1"/>
        <v>0.93586475089767107</v>
      </c>
    </row>
    <row r="17" spans="1:7" ht="35.25" customHeight="1" x14ac:dyDescent="0.25">
      <c r="A17" s="12" t="s">
        <v>65</v>
      </c>
      <c r="B17" s="2" t="s">
        <v>12</v>
      </c>
      <c r="C17" s="16">
        <v>910141301</v>
      </c>
      <c r="D17" s="16">
        <v>299370610.25999999</v>
      </c>
      <c r="E17" s="8">
        <f t="shared" si="0"/>
        <v>0.32892761808641402</v>
      </c>
      <c r="F17" s="17">
        <v>226188.88</v>
      </c>
      <c r="G17" s="8">
        <f t="shared" si="1"/>
        <v>1.3225425643382647</v>
      </c>
    </row>
    <row r="18" spans="1:7" x14ac:dyDescent="0.25">
      <c r="A18" s="13" t="s">
        <v>66</v>
      </c>
      <c r="B18" s="3" t="s">
        <v>53</v>
      </c>
      <c r="C18" s="15">
        <v>22996016</v>
      </c>
      <c r="D18" s="15">
        <v>5521015.4699999997</v>
      </c>
      <c r="E18" s="8">
        <f t="shared" si="0"/>
        <v>0.24008573789477272</v>
      </c>
      <c r="F18" s="18">
        <v>120</v>
      </c>
      <c r="G18" s="8">
        <f>(D18-F18)/F18/1000</f>
        <v>46.007462249999996</v>
      </c>
    </row>
    <row r="19" spans="1:7" x14ac:dyDescent="0.25">
      <c r="A19" s="13" t="s">
        <v>67</v>
      </c>
      <c r="B19" s="3" t="s">
        <v>13</v>
      </c>
      <c r="C19" s="15">
        <v>74863000</v>
      </c>
      <c r="D19" s="15">
        <v>38445047.460000001</v>
      </c>
      <c r="E19" s="8">
        <f t="shared" si="0"/>
        <v>0.51353869681952369</v>
      </c>
      <c r="F19" s="18">
        <v>40813.99</v>
      </c>
      <c r="G19" s="8">
        <f t="shared" si="1"/>
        <v>0.94095758513196082</v>
      </c>
    </row>
    <row r="20" spans="1:7" x14ac:dyDescent="0.25">
      <c r="A20" s="13" t="s">
        <v>68</v>
      </c>
      <c r="B20" s="3" t="s">
        <v>14</v>
      </c>
      <c r="C20" s="15">
        <v>763796285</v>
      </c>
      <c r="D20" s="15">
        <v>251865871.66</v>
      </c>
      <c r="E20" s="8">
        <f t="shared" si="0"/>
        <v>0.32975529811591059</v>
      </c>
      <c r="F20" s="18">
        <v>180654.54</v>
      </c>
      <c r="G20" s="8">
        <f t="shared" si="1"/>
        <v>1.393185120728214</v>
      </c>
    </row>
    <row r="21" spans="1:7" x14ac:dyDescent="0.25">
      <c r="A21" s="13" t="s">
        <v>69</v>
      </c>
      <c r="B21" s="3" t="s">
        <v>15</v>
      </c>
      <c r="C21" s="15">
        <v>48486000</v>
      </c>
      <c r="D21" s="15">
        <v>3538675.67</v>
      </c>
      <c r="E21" s="8">
        <f t="shared" si="0"/>
        <v>7.2983452336757001E-2</v>
      </c>
      <c r="F21" s="18">
        <v>4600.3500000000004</v>
      </c>
      <c r="G21" s="8">
        <f t="shared" si="1"/>
        <v>0.76821879204843102</v>
      </c>
    </row>
    <row r="22" spans="1:7" ht="26.25" customHeight="1" x14ac:dyDescent="0.25">
      <c r="A22" s="12" t="s">
        <v>70</v>
      </c>
      <c r="B22" s="2" t="s">
        <v>16</v>
      </c>
      <c r="C22" s="16">
        <v>3143050880.98</v>
      </c>
      <c r="D22" s="16">
        <v>965737764.76999998</v>
      </c>
      <c r="E22" s="8">
        <f t="shared" si="0"/>
        <v>0.30726125708435365</v>
      </c>
      <c r="F22" s="17">
        <v>804133.21</v>
      </c>
      <c r="G22" s="8">
        <f t="shared" si="1"/>
        <v>1.1999673929149126</v>
      </c>
    </row>
    <row r="23" spans="1:7" x14ac:dyDescent="0.25">
      <c r="A23" s="13" t="s">
        <v>71</v>
      </c>
      <c r="B23" s="3" t="s">
        <v>17</v>
      </c>
      <c r="C23" s="15">
        <v>92725430</v>
      </c>
      <c r="D23" s="15">
        <v>19569760.300000001</v>
      </c>
      <c r="E23" s="8">
        <f t="shared" si="0"/>
        <v>0.21105062872180805</v>
      </c>
      <c r="F23" s="18">
        <v>15001.72</v>
      </c>
      <c r="G23" s="8">
        <f t="shared" si="1"/>
        <v>1.3035011038734226</v>
      </c>
    </row>
    <row r="24" spans="1:7" x14ac:dyDescent="0.25">
      <c r="A24" s="13" t="s">
        <v>72</v>
      </c>
      <c r="B24" s="3" t="s">
        <v>18</v>
      </c>
      <c r="C24" s="15">
        <v>545637670</v>
      </c>
      <c r="D24" s="15">
        <v>33072978.82</v>
      </c>
      <c r="E24" s="8">
        <f t="shared" si="0"/>
        <v>6.0613444852515408E-2</v>
      </c>
      <c r="F24" s="18">
        <v>8431.75</v>
      </c>
      <c r="G24" s="8">
        <f t="shared" si="1"/>
        <v>3.9214335185459723</v>
      </c>
    </row>
    <row r="25" spans="1:7" x14ac:dyDescent="0.25">
      <c r="A25" s="13" t="s">
        <v>73</v>
      </c>
      <c r="B25" s="3" t="s">
        <v>19</v>
      </c>
      <c r="C25" s="15">
        <v>2298596780.98</v>
      </c>
      <c r="D25" s="15">
        <v>811573225.19000006</v>
      </c>
      <c r="E25" s="8">
        <f t="shared" si="0"/>
        <v>0.35307333235017763</v>
      </c>
      <c r="F25" s="18">
        <v>681354.53</v>
      </c>
      <c r="G25" s="8">
        <f t="shared" si="1"/>
        <v>1.1901173837649541</v>
      </c>
    </row>
    <row r="26" spans="1:7" x14ac:dyDescent="0.25">
      <c r="A26" s="13" t="s">
        <v>74</v>
      </c>
      <c r="B26" s="3" t="s">
        <v>20</v>
      </c>
      <c r="C26" s="15">
        <v>206091000</v>
      </c>
      <c r="D26" s="15">
        <v>101521800.45999999</v>
      </c>
      <c r="E26" s="8">
        <f t="shared" si="0"/>
        <v>0.49260666627848859</v>
      </c>
      <c r="F26" s="18">
        <v>99345.21</v>
      </c>
      <c r="G26" s="8">
        <f t="shared" si="1"/>
        <v>1.0209093649306291</v>
      </c>
    </row>
    <row r="27" spans="1:7" ht="26.25" customHeight="1" x14ac:dyDescent="0.25">
      <c r="A27" s="12" t="s">
        <v>75</v>
      </c>
      <c r="B27" s="2" t="s">
        <v>21</v>
      </c>
      <c r="C27" s="16">
        <v>19810834.059999999</v>
      </c>
      <c r="D27" s="16">
        <v>6986142.4299999997</v>
      </c>
      <c r="E27" s="8">
        <f t="shared" si="0"/>
        <v>0.3526425191812444</v>
      </c>
      <c r="F27" s="9">
        <v>6257.26</v>
      </c>
      <c r="G27" s="8">
        <f t="shared" si="1"/>
        <v>1.1154858788031823</v>
      </c>
    </row>
    <row r="28" spans="1:7" x14ac:dyDescent="0.25">
      <c r="A28" s="13" t="s">
        <v>76</v>
      </c>
      <c r="B28" s="3" t="s">
        <v>22</v>
      </c>
      <c r="C28" s="15">
        <v>19810834.059999999</v>
      </c>
      <c r="D28" s="15">
        <v>6986142.4299999997</v>
      </c>
      <c r="E28" s="8">
        <f t="shared" si="0"/>
        <v>0.3526425191812444</v>
      </c>
      <c r="F28" s="10">
        <v>6257.26</v>
      </c>
      <c r="G28" s="8">
        <f t="shared" si="1"/>
        <v>1.1154858788031823</v>
      </c>
    </row>
    <row r="29" spans="1:7" ht="25.5" customHeight="1" x14ac:dyDescent="0.25">
      <c r="A29" s="12" t="s">
        <v>77</v>
      </c>
      <c r="B29" s="2" t="s">
        <v>23</v>
      </c>
      <c r="C29" s="16">
        <v>8822450344.25</v>
      </c>
      <c r="D29" s="16">
        <v>3590695184.9299998</v>
      </c>
      <c r="E29" s="8">
        <f t="shared" si="0"/>
        <v>0.40699522749597816</v>
      </c>
      <c r="F29" s="9">
        <v>3280580.88</v>
      </c>
      <c r="G29" s="8">
        <f t="shared" si="1"/>
        <v>1.0935303030998582</v>
      </c>
    </row>
    <row r="30" spans="1:7" x14ac:dyDescent="0.25">
      <c r="A30" s="13" t="s">
        <v>78</v>
      </c>
      <c r="B30" s="3" t="s">
        <v>24</v>
      </c>
      <c r="C30" s="15">
        <v>2557499861.4899998</v>
      </c>
      <c r="D30" s="15">
        <v>1131424190.5799999</v>
      </c>
      <c r="E30" s="8">
        <f t="shared" si="0"/>
        <v>0.44239462438165372</v>
      </c>
      <c r="F30" s="10">
        <v>1275214.6000000001</v>
      </c>
      <c r="G30" s="8">
        <f t="shared" si="1"/>
        <v>0.88624218698562574</v>
      </c>
    </row>
    <row r="31" spans="1:7" x14ac:dyDescent="0.25">
      <c r="A31" s="13" t="s">
        <v>79</v>
      </c>
      <c r="B31" s="3" t="s">
        <v>25</v>
      </c>
      <c r="C31" s="15">
        <v>5609094973.1599998</v>
      </c>
      <c r="D31" s="15">
        <v>2103514810.8499999</v>
      </c>
      <c r="E31" s="8">
        <f t="shared" si="0"/>
        <v>0.37501857624367185</v>
      </c>
      <c r="F31" s="10">
        <v>1735059.06</v>
      </c>
      <c r="G31" s="8">
        <f t="shared" si="1"/>
        <v>1.211359198222336</v>
      </c>
    </row>
    <row r="32" spans="1:7" x14ac:dyDescent="0.25">
      <c r="A32" s="13" t="s">
        <v>80</v>
      </c>
      <c r="B32" s="3" t="s">
        <v>26</v>
      </c>
      <c r="C32" s="15">
        <v>495567509.60000002</v>
      </c>
      <c r="D32" s="15">
        <v>297956197.61000001</v>
      </c>
      <c r="E32" s="8">
        <f t="shared" si="0"/>
        <v>0.60124239753025166</v>
      </c>
      <c r="F32" s="10">
        <v>216847.83</v>
      </c>
      <c r="G32" s="8">
        <f t="shared" si="1"/>
        <v>1.3730335681938808</v>
      </c>
    </row>
    <row r="33" spans="1:7" ht="24" x14ac:dyDescent="0.25">
      <c r="A33" s="13" t="s">
        <v>81</v>
      </c>
      <c r="B33" s="3" t="s">
        <v>27</v>
      </c>
      <c r="C33" s="15">
        <v>2409000</v>
      </c>
      <c r="D33" s="15">
        <v>514370.39</v>
      </c>
      <c r="E33" s="8">
        <f t="shared" si="0"/>
        <v>0.21352029472810297</v>
      </c>
      <c r="F33" s="10">
        <v>250.36</v>
      </c>
      <c r="G33" s="8">
        <f t="shared" si="1"/>
        <v>2.0535230468125896</v>
      </c>
    </row>
    <row r="34" spans="1:7" x14ac:dyDescent="0.25">
      <c r="A34" s="13" t="s">
        <v>82</v>
      </c>
      <c r="B34" s="3" t="s">
        <v>28</v>
      </c>
      <c r="C34" s="15">
        <v>87266000</v>
      </c>
      <c r="D34" s="15">
        <v>22766148.75</v>
      </c>
      <c r="E34" s="8">
        <f t="shared" si="0"/>
        <v>0.26088223076570488</v>
      </c>
      <c r="F34" s="10">
        <v>16394</v>
      </c>
      <c r="G34" s="8">
        <f t="shared" si="1"/>
        <v>1.3876878583628156</v>
      </c>
    </row>
    <row r="35" spans="1:7" x14ac:dyDescent="0.25">
      <c r="A35" s="13" t="s">
        <v>83</v>
      </c>
      <c r="B35" s="3" t="s">
        <v>29</v>
      </c>
      <c r="C35" s="15">
        <v>70613000</v>
      </c>
      <c r="D35" s="15">
        <v>34519466.75</v>
      </c>
      <c r="E35" s="8">
        <f t="shared" si="0"/>
        <v>0.48885427258436831</v>
      </c>
      <c r="F35" s="10">
        <v>36815.03</v>
      </c>
      <c r="G35" s="8">
        <f t="shared" si="1"/>
        <v>0.93664603071082653</v>
      </c>
    </row>
    <row r="36" spans="1:7" ht="24" customHeight="1" x14ac:dyDescent="0.25">
      <c r="A36" s="12" t="s">
        <v>84</v>
      </c>
      <c r="B36" s="2" t="s">
        <v>30</v>
      </c>
      <c r="C36" s="16">
        <v>749019490</v>
      </c>
      <c r="D36" s="16">
        <v>399946939.31999999</v>
      </c>
      <c r="E36" s="8">
        <f t="shared" si="0"/>
        <v>0.53396065744564269</v>
      </c>
      <c r="F36" s="9">
        <v>336494.13</v>
      </c>
      <c r="G36" s="8">
        <f t="shared" si="1"/>
        <v>1.1875703305433589</v>
      </c>
    </row>
    <row r="37" spans="1:7" x14ac:dyDescent="0.25">
      <c r="A37" s="13" t="s">
        <v>85</v>
      </c>
      <c r="B37" s="3" t="s">
        <v>31</v>
      </c>
      <c r="C37" s="15">
        <v>730807490</v>
      </c>
      <c r="D37" s="15">
        <v>394264932.45999998</v>
      </c>
      <c r="E37" s="8">
        <f t="shared" si="0"/>
        <v>0.53949218892105222</v>
      </c>
      <c r="F37" s="10">
        <v>328616.31</v>
      </c>
      <c r="G37" s="8">
        <f t="shared" si="1"/>
        <v>1.1987728672079605</v>
      </c>
    </row>
    <row r="38" spans="1:7" x14ac:dyDescent="0.25">
      <c r="A38" s="13" t="s">
        <v>86</v>
      </c>
      <c r="B38" s="3" t="s">
        <v>32</v>
      </c>
      <c r="C38" s="15">
        <v>18212000</v>
      </c>
      <c r="D38" s="15">
        <v>5682006.8600000003</v>
      </c>
      <c r="E38" s="8">
        <f t="shared" si="0"/>
        <v>0.31199246980013179</v>
      </c>
      <c r="F38" s="10">
        <v>7877.82</v>
      </c>
      <c r="G38" s="8">
        <f t="shared" si="1"/>
        <v>0.72026639857219388</v>
      </c>
    </row>
    <row r="39" spans="1:7" ht="24.75" customHeight="1" x14ac:dyDescent="0.25">
      <c r="A39" s="12" t="s">
        <v>87</v>
      </c>
      <c r="B39" s="2" t="s">
        <v>33</v>
      </c>
      <c r="C39" s="16">
        <v>15297000</v>
      </c>
      <c r="D39" s="16">
        <v>8587487.1999999993</v>
      </c>
      <c r="E39" s="8">
        <f t="shared" si="0"/>
        <v>0.5613837484474079</v>
      </c>
      <c r="F39" s="9">
        <v>6665.31</v>
      </c>
      <c r="G39" s="8">
        <f t="shared" si="1"/>
        <v>1.2873852664017125</v>
      </c>
    </row>
    <row r="40" spans="1:7" x14ac:dyDescent="0.25">
      <c r="A40" s="13" t="s">
        <v>88</v>
      </c>
      <c r="B40" s="3" t="s">
        <v>34</v>
      </c>
      <c r="C40" s="15">
        <v>15297000</v>
      </c>
      <c r="D40" s="15">
        <v>8587487.1999999993</v>
      </c>
      <c r="E40" s="8">
        <f t="shared" si="0"/>
        <v>0.5613837484474079</v>
      </c>
      <c r="F40" s="10">
        <v>6665.31</v>
      </c>
      <c r="G40" s="8">
        <f t="shared" si="1"/>
        <v>1.2873852664017125</v>
      </c>
    </row>
    <row r="41" spans="1:7" ht="25.5" customHeight="1" x14ac:dyDescent="0.25">
      <c r="A41" s="12" t="s">
        <v>89</v>
      </c>
      <c r="B41" s="2" t="s">
        <v>35</v>
      </c>
      <c r="C41" s="16">
        <v>254317700</v>
      </c>
      <c r="D41" s="16">
        <v>94965150.980000004</v>
      </c>
      <c r="E41" s="8">
        <f t="shared" si="0"/>
        <v>0.37341148877958558</v>
      </c>
      <c r="F41" s="9">
        <v>107712.7</v>
      </c>
      <c r="G41" s="8">
        <f t="shared" si="1"/>
        <v>0.88065231193721816</v>
      </c>
    </row>
    <row r="42" spans="1:7" x14ac:dyDescent="0.25">
      <c r="A42" s="13" t="s">
        <v>90</v>
      </c>
      <c r="B42" s="3" t="s">
        <v>36</v>
      </c>
      <c r="C42" s="15">
        <v>16293000</v>
      </c>
      <c r="D42" s="15">
        <v>7339936.25</v>
      </c>
      <c r="E42" s="8">
        <f t="shared" si="0"/>
        <v>0.45049630209292335</v>
      </c>
      <c r="F42" s="10">
        <v>7531.57</v>
      </c>
      <c r="G42" s="8">
        <f t="shared" si="1"/>
        <v>0.97355593588056677</v>
      </c>
    </row>
    <row r="43" spans="1:7" x14ac:dyDescent="0.25">
      <c r="A43" s="13" t="s">
        <v>91</v>
      </c>
      <c r="B43" s="3" t="s">
        <v>37</v>
      </c>
      <c r="C43" s="15">
        <v>84356000</v>
      </c>
      <c r="D43" s="15">
        <v>42359087.920000002</v>
      </c>
      <c r="E43" s="8">
        <f t="shared" si="0"/>
        <v>0.50214671060742566</v>
      </c>
      <c r="F43" s="10">
        <v>57678.7</v>
      </c>
      <c r="G43" s="8">
        <f t="shared" si="1"/>
        <v>0.73339741048255247</v>
      </c>
    </row>
    <row r="44" spans="1:7" x14ac:dyDescent="0.25">
      <c r="A44" s="13" t="s">
        <v>92</v>
      </c>
      <c r="B44" s="3" t="s">
        <v>38</v>
      </c>
      <c r="C44" s="15">
        <v>153668700</v>
      </c>
      <c r="D44" s="15">
        <v>45266126.810000002</v>
      </c>
      <c r="E44" s="8">
        <f t="shared" si="0"/>
        <v>0.29456959556500445</v>
      </c>
      <c r="F44" s="10">
        <v>42502.43</v>
      </c>
      <c r="G44" s="8">
        <f t="shared" si="1"/>
        <v>1.0640244423671776</v>
      </c>
    </row>
    <row r="45" spans="1:7" ht="24.75" customHeight="1" x14ac:dyDescent="0.25">
      <c r="A45" s="12" t="s">
        <v>93</v>
      </c>
      <c r="B45" s="2" t="s">
        <v>39</v>
      </c>
      <c r="C45" s="16">
        <v>606316850</v>
      </c>
      <c r="D45" s="16">
        <v>306263267.06</v>
      </c>
      <c r="E45" s="8">
        <f t="shared" si="0"/>
        <v>0.50512082430168315</v>
      </c>
      <c r="F45" s="17">
        <v>248520.35</v>
      </c>
      <c r="G45" s="8">
        <f t="shared" si="1"/>
        <v>1.2313468362248805</v>
      </c>
    </row>
    <row r="46" spans="1:7" x14ac:dyDescent="0.25">
      <c r="A46" s="13" t="s">
        <v>94</v>
      </c>
      <c r="B46" s="3" t="s">
        <v>40</v>
      </c>
      <c r="C46" s="15">
        <v>404773950</v>
      </c>
      <c r="D46" s="15">
        <v>207199312.34</v>
      </c>
      <c r="E46" s="8">
        <f t="shared" si="0"/>
        <v>0.51188895021529923</v>
      </c>
      <c r="F46" s="18">
        <v>154425.14000000001</v>
      </c>
      <c r="G46" s="8">
        <f t="shared" si="1"/>
        <v>1.3407459899340224</v>
      </c>
    </row>
    <row r="47" spans="1:7" x14ac:dyDescent="0.25">
      <c r="A47" s="13" t="s">
        <v>95</v>
      </c>
      <c r="B47" s="3" t="s">
        <v>41</v>
      </c>
      <c r="C47" s="15">
        <v>110082900</v>
      </c>
      <c r="D47" s="15">
        <v>54146954.719999999</v>
      </c>
      <c r="E47" s="8">
        <f t="shared" si="0"/>
        <v>0.49187434851371103</v>
      </c>
      <c r="F47" s="18">
        <v>48124.800000000003</v>
      </c>
      <c r="G47" s="8">
        <f t="shared" si="1"/>
        <v>1.1241362025400625</v>
      </c>
    </row>
    <row r="48" spans="1:7" x14ac:dyDescent="0.25">
      <c r="A48" s="13" t="s">
        <v>96</v>
      </c>
      <c r="B48" s="3" t="s">
        <v>42</v>
      </c>
      <c r="C48" s="15">
        <v>91460000</v>
      </c>
      <c r="D48" s="15">
        <v>44917000</v>
      </c>
      <c r="E48" s="8">
        <f t="shared" si="0"/>
        <v>0.49111086813907717</v>
      </c>
      <c r="F48" s="18">
        <v>45970.43</v>
      </c>
      <c r="G48" s="8">
        <f t="shared" si="1"/>
        <v>0.97608461722024353</v>
      </c>
    </row>
    <row r="49" spans="1:7" ht="20.25" customHeight="1" x14ac:dyDescent="0.25">
      <c r="A49" s="12" t="s">
        <v>97</v>
      </c>
      <c r="B49" s="2" t="s">
        <v>43</v>
      </c>
      <c r="C49" s="16">
        <v>62849400</v>
      </c>
      <c r="D49" s="16">
        <v>18365142</v>
      </c>
      <c r="E49" s="8">
        <f t="shared" si="0"/>
        <v>0.29220870843635738</v>
      </c>
      <c r="F49" s="17">
        <v>25696.94</v>
      </c>
      <c r="G49" s="8">
        <f t="shared" si="1"/>
        <v>0.71368205942030449</v>
      </c>
    </row>
    <row r="50" spans="1:7" x14ac:dyDescent="0.25">
      <c r="A50" s="13" t="s">
        <v>98</v>
      </c>
      <c r="B50" s="3" t="s">
        <v>44</v>
      </c>
      <c r="C50" s="15">
        <v>29933000</v>
      </c>
      <c r="D50" s="15">
        <v>11460000</v>
      </c>
      <c r="E50" s="8">
        <f t="shared" si="0"/>
        <v>0.38285504292920858</v>
      </c>
      <c r="F50" s="18">
        <v>14220</v>
      </c>
      <c r="G50" s="8">
        <f t="shared" si="1"/>
        <v>0.80490717299578052</v>
      </c>
    </row>
    <row r="51" spans="1:7" x14ac:dyDescent="0.25">
      <c r="A51" s="13" t="s">
        <v>99</v>
      </c>
      <c r="B51" s="3" t="s">
        <v>45</v>
      </c>
      <c r="C51" s="15">
        <v>19020400</v>
      </c>
      <c r="D51" s="15">
        <v>4195652</v>
      </c>
      <c r="E51" s="8">
        <f t="shared" si="0"/>
        <v>0.22058694874976342</v>
      </c>
      <c r="F51" s="18">
        <v>9090.3799999999992</v>
      </c>
      <c r="G51" s="8">
        <f t="shared" si="1"/>
        <v>0.46054858212747984</v>
      </c>
    </row>
    <row r="52" spans="1:7" x14ac:dyDescent="0.25">
      <c r="A52" s="13" t="s">
        <v>100</v>
      </c>
      <c r="B52" s="3" t="s">
        <v>46</v>
      </c>
      <c r="C52" s="15">
        <v>13896000</v>
      </c>
      <c r="D52" s="15">
        <v>2709490</v>
      </c>
      <c r="E52" s="8">
        <f t="shared" si="0"/>
        <v>0.19498344847438112</v>
      </c>
      <c r="F52" s="18">
        <v>2386.56</v>
      </c>
      <c r="G52" s="8">
        <f t="shared" si="1"/>
        <v>1.1343119133816038</v>
      </c>
    </row>
    <row r="53" spans="1:7" ht="27" customHeight="1" x14ac:dyDescent="0.25">
      <c r="A53" s="12" t="s">
        <v>101</v>
      </c>
      <c r="B53" s="2" t="s">
        <v>47</v>
      </c>
      <c r="C53" s="16">
        <v>62676000</v>
      </c>
      <c r="D53" s="16">
        <v>728705.74</v>
      </c>
      <c r="E53" s="8">
        <f t="shared" si="0"/>
        <v>1.1626551471057503E-2</v>
      </c>
      <c r="F53" s="17">
        <v>2949.36</v>
      </c>
      <c r="G53" s="8">
        <f t="shared" si="1"/>
        <v>0.24607249708411316</v>
      </c>
    </row>
    <row r="54" spans="1:7" x14ac:dyDescent="0.25">
      <c r="A54" s="13" t="s">
        <v>102</v>
      </c>
      <c r="B54" s="3" t="s">
        <v>48</v>
      </c>
      <c r="C54" s="15">
        <v>62676000</v>
      </c>
      <c r="D54" s="19">
        <v>728705.74</v>
      </c>
      <c r="E54" s="8">
        <f t="shared" si="0"/>
        <v>1.1626551471057503E-2</v>
      </c>
      <c r="F54" s="18">
        <v>2949.36</v>
      </c>
      <c r="G54" s="8">
        <f t="shared" si="1"/>
        <v>0.24607249708411316</v>
      </c>
    </row>
    <row r="55" spans="1:7" x14ac:dyDescent="0.25">
      <c r="A55" s="5"/>
      <c r="C55" s="20"/>
      <c r="D55" s="20"/>
    </row>
    <row r="56" spans="1:7" x14ac:dyDescent="0.25">
      <c r="A56" s="6" t="s">
        <v>51</v>
      </c>
      <c r="C56" s="20"/>
      <c r="D56" s="20"/>
    </row>
    <row r="57" spans="1:7" x14ac:dyDescent="0.25">
      <c r="C57" s="20"/>
      <c r="D57" s="20"/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2021-08-10T07:52:06Z</dcterms:modified>
</cp:coreProperties>
</file>