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cuments\1ОТКРЫТЫЙ БЮДЖЕТ\НАПОЛНЕНИЕ САЙТА\6 Оперативная информация об исполнении бюджета и финансовый контроль\Квартальные отчеты 2020\"/>
    </mc:Choice>
  </mc:AlternateContent>
  <xr:revisionPtr revIDLastSave="0" documentId="13_ncr:1_{0199F627-A812-4589-8700-3A65612446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E50" i="1"/>
  <c r="E51" i="1"/>
  <c r="E45" i="1"/>
  <c r="E46" i="1"/>
  <c r="E47" i="1"/>
  <c r="E17" i="1" l="1"/>
  <c r="F4" i="1" l="1"/>
  <c r="G6" i="1" l="1"/>
  <c r="G7" i="1"/>
  <c r="G8" i="1"/>
  <c r="G9" i="1"/>
  <c r="G10" i="1"/>
  <c r="G12" i="1"/>
  <c r="G14" i="1"/>
  <c r="G15" i="1"/>
  <c r="G18" i="1"/>
  <c r="G19" i="1"/>
  <c r="G20" i="1"/>
  <c r="G22" i="1"/>
  <c r="G23" i="1"/>
  <c r="G24" i="1"/>
  <c r="G25" i="1"/>
  <c r="G29" i="1"/>
  <c r="G30" i="1"/>
  <c r="G31" i="1"/>
  <c r="G33" i="1"/>
  <c r="G34" i="1"/>
  <c r="G36" i="1"/>
  <c r="G37" i="1"/>
  <c r="G39" i="1"/>
  <c r="G41" i="1"/>
  <c r="G42" i="1"/>
  <c r="G43" i="1"/>
  <c r="G45" i="1"/>
  <c r="G46" i="1"/>
  <c r="G47" i="1"/>
  <c r="G49" i="1"/>
  <c r="G50" i="1"/>
  <c r="G51" i="1"/>
  <c r="G48" i="1" l="1"/>
  <c r="G44" i="1"/>
  <c r="G40" i="1"/>
  <c r="G38" i="1"/>
  <c r="G35" i="1"/>
  <c r="G28" i="1"/>
  <c r="G21" i="1"/>
  <c r="G16" i="1"/>
  <c r="G13" i="1"/>
  <c r="G5" i="1"/>
  <c r="D4" i="1" l="1"/>
  <c r="C4" i="1"/>
  <c r="G4" i="1" l="1"/>
  <c r="E6" i="1"/>
  <c r="E7" i="1"/>
  <c r="E8" i="1"/>
  <c r="E9" i="1"/>
  <c r="E10" i="1"/>
  <c r="E11" i="1"/>
  <c r="E12" i="1"/>
  <c r="E13" i="1"/>
  <c r="E14" i="1"/>
  <c r="E16" i="1"/>
  <c r="E18" i="1"/>
  <c r="E20" i="1"/>
  <c r="E21" i="1"/>
  <c r="E22" i="1"/>
  <c r="E24" i="1"/>
  <c r="E25" i="1"/>
  <c r="E26" i="1"/>
  <c r="E27" i="1"/>
  <c r="E29" i="1"/>
  <c r="E31" i="1"/>
  <c r="E32" i="1"/>
  <c r="E33" i="1"/>
  <c r="E34" i="1"/>
  <c r="E35" i="1"/>
  <c r="E36" i="1"/>
  <c r="E38" i="1"/>
  <c r="E39" i="1"/>
  <c r="E41" i="1"/>
  <c r="E42" i="1"/>
  <c r="E44" i="1"/>
  <c r="E48" i="1"/>
  <c r="E52" i="1"/>
  <c r="E53" i="1"/>
  <c r="E15" i="1"/>
  <c r="E43" i="1"/>
  <c r="E40" i="1"/>
  <c r="E30" i="1"/>
  <c r="E28" i="1"/>
  <c r="E19" i="1"/>
  <c r="E5" i="1"/>
  <c r="E37" i="1" l="1"/>
  <c r="E23" i="1"/>
  <c r="E4" i="1"/>
</calcChain>
</file>

<file path=xl/sharedStrings.xml><?xml version="1.0" encoding="utf-8"?>
<sst xmlns="http://schemas.openxmlformats.org/spreadsheetml/2006/main" count="107" uniqueCount="107">
  <si>
    <t>РАСХОДЫ БЮДЖЕТА - ВСЕГО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</si>
  <si>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</si>
  <si>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</si>
  <si>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</si>
  <si>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</si>
  <si>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</si>
  <si>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</si>
  <si>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</si>
  <si>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</si>
  <si>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</si>
  <si>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</si>
  <si>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</si>
  <si>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</si>
  <si>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</si>
  <si>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</si>
  <si>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</si>
  <si>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</si>
  <si>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</si>
  <si>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</si>
  <si>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</si>
  <si>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</si>
  <si>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</si>
  <si>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</si>
  <si>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</si>
  <si>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</si>
  <si>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</si>
  <si>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</si>
  <si>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</si>
  <si>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</si>
  <si>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Код</t>
  </si>
  <si>
    <t>Наименование разделов, подразделов</t>
  </si>
  <si>
    <t>ОБЩЕГОСУДАРСТВЕННЫЕ ВОПРОСЫ</t>
  </si>
  <si>
    <t>Функционирование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</si>
  <si>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</t>
  </si>
  <si>
    <t>Функционирование Правительства Российской Федерации, высших исполнительных орган</t>
  </si>
  <si>
    <t>Обеспечение деятельности финансовых, налоговых и таможенных  органов и органов финансово-бюджетного надзора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</si>
  <si>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</si>
  <si>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</si>
  <si>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</si>
  <si>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</si>
  <si>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</si>
  <si>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</si>
  <si>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</si>
  <si>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</si>
  <si>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</si>
  <si>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</si>
  <si>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</si>
  <si>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</si>
  <si>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</si>
  <si>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госудаоственного (муниципального) долга</t>
  </si>
  <si>
    <t>Обслуживание муниципального долга</t>
  </si>
  <si>
    <t>000 0100 0000000000 000</t>
  </si>
  <si>
    <t>000 0102 0000000000 000</t>
  </si>
  <si>
    <t>000 0103 0000000000 000</t>
  </si>
  <si>
    <t>000 0104 0000000000 000</t>
  </si>
  <si>
    <t>000 0106 0000000000 000</t>
  </si>
  <si>
    <t>000 0107 0000000000 000</t>
  </si>
  <si>
    <t>000 0111 0000000000 000</t>
  </si>
  <si>
    <t>000 0113 0000000000 000</t>
  </si>
  <si>
    <t>000 0300 0000000000 000</t>
  </si>
  <si>
    <t>000 0309 0000000000 000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</si>
  <si>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</si>
  <si>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</si>
  <si>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</si>
  <si>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</si>
  <si>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</si>
  <si>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</si>
  <si>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</si>
  <si>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</si>
  <si>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</si>
  <si>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</si>
  <si>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000 0600 0000000000 000</t>
  </si>
  <si>
    <t>000 0605 0000000000 000</t>
  </si>
  <si>
    <t>000 0700 0000000000 000</t>
  </si>
  <si>
    <t>000 0701 0000000000 000</t>
  </si>
  <si>
    <t>000 0702 0000000000 000</t>
  </si>
  <si>
    <t>000 0703 0000000000 000</t>
  </si>
  <si>
    <t>000 0705 0000000000 000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</si>
  <si>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</si>
  <si>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</si>
  <si>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</si>
  <si>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</si>
  <si>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</si>
  <si>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000 0900 0000000000 000</t>
  </si>
  <si>
    <t>000 0909 0000000000 000</t>
  </si>
  <si>
    <t>000 1000 0000000000 000</t>
  </si>
  <si>
    <t>000 1001 0000000000 000</t>
  </si>
  <si>
    <t>000 1003 0000000000 000</t>
  </si>
  <si>
    <t>000 1004 0000000000 000</t>
  </si>
  <si>
    <t>000 1100 0000000000 000</t>
  </si>
  <si>
    <t>000 1101 0000000000 000</t>
  </si>
  <si>
    <t>000 1102 0000000000 000</t>
  </si>
  <si>
    <t>000 1103 0000000000 000</t>
  </si>
  <si>
    <t>000 1200 0000000000 000</t>
  </si>
  <si>
    <t>000 1201 0000000000 000</t>
  </si>
  <si>
    <t>000 1202 0000000000 000</t>
  </si>
  <si>
    <t>000 1204 0000000000 000</t>
  </si>
  <si>
    <t>000 1300 0000000000 000</t>
  </si>
  <si>
    <t>000 1301 0000000000 000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</si>
  <si>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01.04.2019</t>
    </r>
    <r>
      <rPr>
        <sz val="10"/>
        <rFont val="Times New Roman"/>
        <family val="1"/>
        <charset val="204"/>
      </rPr>
      <t>, тыс. руб.</t>
    </r>
  </si>
  <si>
    <r>
      <t xml:space="preserve">Аналитические данные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2"/>
        <rFont val="Times New Roman"/>
        <family val="1"/>
        <charset val="204"/>
      </rPr>
      <t>01.04.2020</t>
    </r>
    <r>
      <rPr>
        <b/>
        <sz val="12"/>
        <rFont val="Times New Roman"/>
        <family val="1"/>
        <charset val="204"/>
      </rPr>
      <t>)</t>
    </r>
  </si>
  <si>
    <t>Утвержденные бюджетные назначения на 2020год, тыс. руб.</t>
  </si>
  <si>
    <r>
      <t xml:space="preserve">Фактически исполнено по состоянию на </t>
    </r>
    <r>
      <rPr>
        <i/>
        <sz val="10"/>
        <rFont val="Times New Roman"/>
        <family val="1"/>
        <charset val="204"/>
      </rPr>
      <t>01.04.2020</t>
    </r>
    <r>
      <rPr>
        <sz val="1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</si>
  <si>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10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</si>
  <si>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10"/>
        <rFont val="Times New Roman"/>
        <family val="1"/>
        <charset val="204"/>
      </rPr>
      <t>2019</t>
    </r>
    <r>
      <rPr>
        <sz val="10"/>
        <rFont val="Times New Roman"/>
        <family val="1"/>
        <charset val="204"/>
      </rPr>
      <t xml:space="preserve"> года, %</t>
    </r>
  </si>
  <si>
    <t>Водное хозяйство</t>
  </si>
  <si>
    <t>000 0406 0000000000 000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</si>
</sst>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#,##0.00;[Red]\-##,##0.00;0.00;@"/>
    <numFmt numFmtId="167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2" fillId="0" borderId="1" xfId="1" applyFont="1" applyBorder="1" applyAlignment="1">
      <alignment horizontal="left" vertical="center" wrapText="1"/>
    </xf>
    <xf numFmtId="166" fontId="2" fillId="0" borderId="1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167" fontId="10" fillId="2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_Приложение" xfId="1" xr:uid="{A5DBD726-7EDE-41B6-88A2-B5A430328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zoomScaleSheetLayoutView="70" workbookViewId="0">
      <selection activeCell="K3" sqref="K3"/>
    </sheetView>
  </sheetViews>
  <sheetFormatPr defaultRowHeight="12.75" x14ac:dyDescent="0.2"/>
  <cols>
    <col min="1" max="1" width="21.7109375" style="1" customWidth="1"/>
    <col min="2" max="2" width="54.28515625" style="1" customWidth="1"/>
    <col min="3" max="7" width="15.42578125" style="1" customWidth="1"/>
    <col min="8" max="16384" width="9.140625" style="1"/>
  </cols>
  <sheetData>
    <row r="1" spans="1:14" ht="36.75" customHeight="1" x14ac:dyDescent="0.25">
      <c r="A1" s="17" t="s">
        <v>100</v>
      </c>
      <c r="B1" s="17"/>
      <c r="C1" s="17"/>
      <c r="D1" s="17"/>
      <c r="E1" s="17"/>
      <c r="F1" s="17"/>
      <c r="G1" s="17"/>
    </row>
    <row r="3" spans="1:14" ht="63.75" x14ac:dyDescent="0.2">
      <c r="A3" s="2" t="s">
        <v>29</v>
      </c>
      <c r="B3" s="2" t="s">
        <v>30</v>
      </c>
      <c r="C3" s="2" t="s">
        <v>101</v>
      </c>
      <c r="D3" s="3" t="s">
        <v>102</v>
      </c>
      <c r="E3" s="3" t="s">
        <v>103</v>
      </c>
      <c r="F3" s="3" t="s">
        <v>99</v>
      </c>
      <c r="G3" s="3" t="s">
        <v>104</v>
      </c>
      <c r="J3" s="14"/>
      <c r="K3" s="14"/>
      <c r="L3" s="14"/>
      <c r="M3" s="14"/>
      <c r="N3" s="14"/>
    </row>
    <row r="4" spans="1:14" x14ac:dyDescent="0.2">
      <c r="A4" s="4"/>
      <c r="B4" s="5" t="s">
        <v>0</v>
      </c>
      <c r="C4" s="6">
        <f>C5+C13+C16+C21+C26+C28+C35+C38+C40+C44+C48+C52</f>
        <v>15309807.300000001</v>
      </c>
      <c r="D4" s="6">
        <f>D5+D13+D16+D21+D26+D28+D35+D38+D40+D44+D48+D52</f>
        <v>2419262.25</v>
      </c>
      <c r="E4" s="7">
        <f>D4/C4</f>
        <v>0.15802042459410967</v>
      </c>
      <c r="F4" s="6">
        <f>F5+F13+F16+F21+F26+F28+F35+F38+F40+F44+F48+F52</f>
        <v>2311656.17</v>
      </c>
      <c r="G4" s="7">
        <f>(D4-F4)/F4</f>
        <v>4.6549344749656295E-2</v>
      </c>
      <c r="J4" s="14"/>
      <c r="K4" s="14"/>
      <c r="L4" s="14"/>
      <c r="M4" s="14"/>
      <c r="N4" s="14"/>
    </row>
    <row r="5" spans="1:14" ht="25.5" x14ac:dyDescent="0.2">
      <c r="A5" s="9" t="s">
        <v>51</v>
      </c>
      <c r="B5" s="9" t="s">
        <v>31</v>
      </c>
      <c r="C5" s="10">
        <v>1336372.1000000001</v>
      </c>
      <c r="D5" s="10">
        <v>285488.88</v>
      </c>
      <c r="E5" s="7">
        <f t="shared" ref="E5:E53" si="0">D5/C5</f>
        <v>0.21362978170526006</v>
      </c>
      <c r="F5" s="10">
        <v>181065.47</v>
      </c>
      <c r="G5" s="7">
        <f t="shared" ref="G5:G51" si="1">(D5-F5)/F5</f>
        <v>0.57671631150875979</v>
      </c>
      <c r="J5" s="14"/>
      <c r="K5" s="14"/>
      <c r="L5" s="14"/>
      <c r="M5" s="14"/>
      <c r="N5" s="14"/>
    </row>
    <row r="6" spans="1:14" ht="25.5" x14ac:dyDescent="0.2">
      <c r="A6" s="11" t="s">
        <v>52</v>
      </c>
      <c r="B6" s="11" t="s">
        <v>32</v>
      </c>
      <c r="C6" s="12">
        <v>4195</v>
      </c>
      <c r="D6" s="12">
        <v>697.5</v>
      </c>
      <c r="E6" s="7">
        <f t="shared" si="0"/>
        <v>0.16626936829559</v>
      </c>
      <c r="F6" s="12">
        <v>575.25</v>
      </c>
      <c r="G6" s="7">
        <f t="shared" si="1"/>
        <v>0.21251629726205998</v>
      </c>
      <c r="J6" s="18"/>
      <c r="K6" s="18"/>
      <c r="L6" s="18"/>
      <c r="M6" s="18"/>
      <c r="N6" s="14"/>
    </row>
    <row r="7" spans="1:14" ht="25.5" x14ac:dyDescent="0.2">
      <c r="A7" s="11" t="s">
        <v>53</v>
      </c>
      <c r="B7" s="11" t="s">
        <v>33</v>
      </c>
      <c r="C7" s="12">
        <v>20145</v>
      </c>
      <c r="D7" s="12">
        <v>3688.53</v>
      </c>
      <c r="E7" s="7">
        <f t="shared" si="0"/>
        <v>0.18309903201787045</v>
      </c>
      <c r="F7" s="12">
        <v>2134.8000000000002</v>
      </c>
      <c r="G7" s="7">
        <f t="shared" si="1"/>
        <v>0.72781056773468233</v>
      </c>
      <c r="J7" s="14"/>
      <c r="K7" s="14"/>
      <c r="L7" s="14"/>
      <c r="M7" s="14"/>
      <c r="N7" s="14"/>
    </row>
    <row r="8" spans="1:14" ht="25.5" x14ac:dyDescent="0.2">
      <c r="A8" s="11" t="s">
        <v>54</v>
      </c>
      <c r="B8" s="11" t="s">
        <v>34</v>
      </c>
      <c r="C8" s="12">
        <v>476344</v>
      </c>
      <c r="D8" s="12">
        <v>97828.45</v>
      </c>
      <c r="E8" s="7">
        <f t="shared" si="0"/>
        <v>0.20537353257309843</v>
      </c>
      <c r="F8" s="12">
        <v>78523.66</v>
      </c>
      <c r="G8" s="7">
        <f t="shared" si="1"/>
        <v>0.24584679318309913</v>
      </c>
      <c r="J8" s="14"/>
      <c r="K8" s="14"/>
      <c r="L8" s="14"/>
      <c r="M8" s="14"/>
      <c r="N8" s="14"/>
    </row>
    <row r="9" spans="1:14" ht="38.25" x14ac:dyDescent="0.2">
      <c r="A9" s="11" t="s">
        <v>55</v>
      </c>
      <c r="B9" s="11" t="s">
        <v>35</v>
      </c>
      <c r="C9" s="12">
        <v>57207</v>
      </c>
      <c r="D9" s="12">
        <v>8297.36</v>
      </c>
      <c r="E9" s="7">
        <f t="shared" si="0"/>
        <v>0.14504099148705579</v>
      </c>
      <c r="F9" s="12">
        <v>8031.94</v>
      </c>
      <c r="G9" s="7">
        <f t="shared" si="1"/>
        <v>3.3045565579424271E-2</v>
      </c>
      <c r="J9" s="14"/>
      <c r="K9" s="14"/>
      <c r="L9" s="14"/>
      <c r="M9" s="14"/>
      <c r="N9" s="14"/>
    </row>
    <row r="10" spans="1:14" x14ac:dyDescent="0.2">
      <c r="A10" s="11" t="s">
        <v>56</v>
      </c>
      <c r="B10" s="11" t="s">
        <v>1</v>
      </c>
      <c r="C10" s="12">
        <v>10095</v>
      </c>
      <c r="D10" s="12">
        <v>1456.94</v>
      </c>
      <c r="E10" s="7">
        <f t="shared" si="0"/>
        <v>0.14432293214462605</v>
      </c>
      <c r="F10" s="12">
        <v>2382</v>
      </c>
      <c r="G10" s="7">
        <f t="shared" si="1"/>
        <v>-0.38835432409739712</v>
      </c>
    </row>
    <row r="11" spans="1:14" x14ac:dyDescent="0.2">
      <c r="A11" s="11" t="s">
        <v>57</v>
      </c>
      <c r="B11" s="11" t="s">
        <v>2</v>
      </c>
      <c r="C11" s="12">
        <v>8000</v>
      </c>
      <c r="D11" s="12">
        <v>0</v>
      </c>
      <c r="E11" s="7">
        <f t="shared" si="0"/>
        <v>0</v>
      </c>
      <c r="F11" s="12">
        <v>0</v>
      </c>
      <c r="G11" s="7">
        <v>0</v>
      </c>
    </row>
    <row r="12" spans="1:14" x14ac:dyDescent="0.2">
      <c r="A12" s="11" t="s">
        <v>58</v>
      </c>
      <c r="B12" s="11" t="s">
        <v>3</v>
      </c>
      <c r="C12" s="12">
        <v>760386.11</v>
      </c>
      <c r="D12" s="12">
        <v>173520.1</v>
      </c>
      <c r="E12" s="7">
        <f t="shared" si="0"/>
        <v>0.22819998645161996</v>
      </c>
      <c r="F12" s="12">
        <v>89417.82</v>
      </c>
      <c r="G12" s="7">
        <f t="shared" si="1"/>
        <v>0.94055390748734413</v>
      </c>
    </row>
    <row r="13" spans="1:14" ht="25.5" x14ac:dyDescent="0.2">
      <c r="A13" s="9" t="s">
        <v>59</v>
      </c>
      <c r="B13" s="9" t="s">
        <v>36</v>
      </c>
      <c r="C13" s="10">
        <v>295092</v>
      </c>
      <c r="D13" s="10">
        <v>20343.43</v>
      </c>
      <c r="E13" s="7">
        <f t="shared" si="0"/>
        <v>6.8939279953370472E-2</v>
      </c>
      <c r="F13" s="10">
        <v>17797.490000000002</v>
      </c>
      <c r="G13" s="7">
        <f t="shared" si="1"/>
        <v>0.14305050880770256</v>
      </c>
    </row>
    <row r="14" spans="1:14" ht="38.25" x14ac:dyDescent="0.2">
      <c r="A14" s="11" t="s">
        <v>60</v>
      </c>
      <c r="B14" s="11" t="s">
        <v>37</v>
      </c>
      <c r="C14" s="12">
        <v>116613</v>
      </c>
      <c r="D14" s="12">
        <v>13514.39</v>
      </c>
      <c r="E14" s="7">
        <f t="shared" si="0"/>
        <v>0.11589093840309399</v>
      </c>
      <c r="F14" s="12">
        <v>9652.02</v>
      </c>
      <c r="G14" s="7">
        <f t="shared" si="1"/>
        <v>0.40016183140938361</v>
      </c>
    </row>
    <row r="15" spans="1:14" ht="25.5" x14ac:dyDescent="0.2">
      <c r="A15" s="11" t="s">
        <v>61</v>
      </c>
      <c r="B15" s="11" t="s">
        <v>4</v>
      </c>
      <c r="C15" s="12">
        <v>178479</v>
      </c>
      <c r="D15" s="12">
        <v>6829.04</v>
      </c>
      <c r="E15" s="7">
        <f t="shared" si="0"/>
        <v>3.8262428633060473E-2</v>
      </c>
      <c r="F15" s="12">
        <v>8145.48</v>
      </c>
      <c r="G15" s="7">
        <f t="shared" si="1"/>
        <v>-0.1616160128071028</v>
      </c>
    </row>
    <row r="16" spans="1:14" ht="25.5" x14ac:dyDescent="0.2">
      <c r="A16" s="9" t="s">
        <v>62</v>
      </c>
      <c r="B16" s="9" t="s">
        <v>38</v>
      </c>
      <c r="C16" s="10">
        <v>703982.78</v>
      </c>
      <c r="D16" s="10">
        <v>139522.79</v>
      </c>
      <c r="E16" s="7">
        <f t="shared" si="0"/>
        <v>0.19819062903782961</v>
      </c>
      <c r="F16" s="10">
        <v>123382.91</v>
      </c>
      <c r="G16" s="7">
        <f t="shared" si="1"/>
        <v>0.13081130928100176</v>
      </c>
    </row>
    <row r="17" spans="1:7" x14ac:dyDescent="0.2">
      <c r="A17" s="11" t="s">
        <v>106</v>
      </c>
      <c r="B17" s="11" t="s">
        <v>105</v>
      </c>
      <c r="C17" s="12">
        <v>13064</v>
      </c>
      <c r="D17" s="12">
        <v>0</v>
      </c>
      <c r="E17" s="15">
        <f t="shared" si="0"/>
        <v>0</v>
      </c>
      <c r="F17" s="12">
        <v>0</v>
      </c>
      <c r="G17" s="7">
        <v>0</v>
      </c>
    </row>
    <row r="18" spans="1:7" x14ac:dyDescent="0.2">
      <c r="A18" s="11" t="s">
        <v>63</v>
      </c>
      <c r="B18" s="11" t="s">
        <v>5</v>
      </c>
      <c r="C18" s="12">
        <v>78305</v>
      </c>
      <c r="D18" s="12">
        <v>3820.18</v>
      </c>
      <c r="E18" s="7">
        <f t="shared" si="0"/>
        <v>4.8785901283442942E-2</v>
      </c>
      <c r="F18" s="12">
        <v>25622.87</v>
      </c>
      <c r="G18" s="7">
        <f t="shared" si="1"/>
        <v>-0.85090741201122277</v>
      </c>
    </row>
    <row r="19" spans="1:7" x14ac:dyDescent="0.2">
      <c r="A19" s="11" t="s">
        <v>64</v>
      </c>
      <c r="B19" s="11" t="s">
        <v>39</v>
      </c>
      <c r="C19" s="12">
        <v>550331.78</v>
      </c>
      <c r="D19" s="12">
        <v>135656.20000000001</v>
      </c>
      <c r="E19" s="7">
        <f t="shared" si="0"/>
        <v>0.24649893923988908</v>
      </c>
      <c r="F19" s="12">
        <v>97760.04</v>
      </c>
      <c r="G19" s="7">
        <f t="shared" si="1"/>
        <v>0.38764468590642986</v>
      </c>
    </row>
    <row r="20" spans="1:7" x14ac:dyDescent="0.2">
      <c r="A20" s="11" t="s">
        <v>65</v>
      </c>
      <c r="B20" s="11" t="s">
        <v>6</v>
      </c>
      <c r="C20" s="12">
        <v>62282</v>
      </c>
      <c r="D20" s="12">
        <v>46.41</v>
      </c>
      <c r="E20" s="7">
        <f t="shared" si="0"/>
        <v>7.451591149930959E-4</v>
      </c>
      <c r="F20" s="12">
        <v>0</v>
      </c>
      <c r="G20" s="7" t="e">
        <f t="shared" si="1"/>
        <v>#DIV/0!</v>
      </c>
    </row>
    <row r="21" spans="1:7" ht="25.5" x14ac:dyDescent="0.2">
      <c r="A21" s="9" t="s">
        <v>66</v>
      </c>
      <c r="B21" s="9" t="s">
        <v>40</v>
      </c>
      <c r="C21" s="10">
        <v>3345314.02</v>
      </c>
      <c r="D21" s="10">
        <v>352107.49</v>
      </c>
      <c r="E21" s="7">
        <f t="shared" si="0"/>
        <v>0.10525394264781157</v>
      </c>
      <c r="F21" s="10">
        <v>339707.95</v>
      </c>
      <c r="G21" s="7">
        <f t="shared" si="1"/>
        <v>3.6500588225856882E-2</v>
      </c>
    </row>
    <row r="22" spans="1:7" x14ac:dyDescent="0.2">
      <c r="A22" s="11" t="s">
        <v>67</v>
      </c>
      <c r="B22" s="11" t="s">
        <v>7</v>
      </c>
      <c r="C22" s="12">
        <v>101738.02</v>
      </c>
      <c r="D22" s="12">
        <v>9622.3799999999992</v>
      </c>
      <c r="E22" s="7">
        <f t="shared" si="0"/>
        <v>9.4579981013980796E-2</v>
      </c>
      <c r="F22" s="12">
        <v>6165.96</v>
      </c>
      <c r="G22" s="7">
        <f t="shared" si="1"/>
        <v>0.56056477823404616</v>
      </c>
    </row>
    <row r="23" spans="1:7" x14ac:dyDescent="0.2">
      <c r="A23" s="11" t="s">
        <v>68</v>
      </c>
      <c r="B23" s="11" t="s">
        <v>8</v>
      </c>
      <c r="C23" s="12">
        <v>729580.52</v>
      </c>
      <c r="D23" s="12">
        <v>6202.62</v>
      </c>
      <c r="E23" s="7">
        <f t="shared" si="0"/>
        <v>8.5016250159749319E-3</v>
      </c>
      <c r="F23" s="12">
        <v>124584.42</v>
      </c>
      <c r="G23" s="7">
        <f t="shared" si="1"/>
        <v>-0.95021351787005148</v>
      </c>
    </row>
    <row r="24" spans="1:7" x14ac:dyDescent="0.2">
      <c r="A24" s="11" t="s">
        <v>69</v>
      </c>
      <c r="B24" s="11" t="s">
        <v>9</v>
      </c>
      <c r="C24" s="12">
        <v>2314829.48</v>
      </c>
      <c r="D24" s="12">
        <v>298390.88</v>
      </c>
      <c r="E24" s="7">
        <f t="shared" si="0"/>
        <v>0.12890404350647894</v>
      </c>
      <c r="F24" s="12">
        <v>179516.56</v>
      </c>
      <c r="G24" s="7">
        <f t="shared" si="1"/>
        <v>0.66219138780288578</v>
      </c>
    </row>
    <row r="25" spans="1:7" x14ac:dyDescent="0.2">
      <c r="A25" s="11" t="s">
        <v>70</v>
      </c>
      <c r="B25" s="11" t="s">
        <v>10</v>
      </c>
      <c r="C25" s="12">
        <v>199166</v>
      </c>
      <c r="D25" s="12">
        <v>37891.61</v>
      </c>
      <c r="E25" s="7">
        <f t="shared" si="0"/>
        <v>0.19025139833104043</v>
      </c>
      <c r="F25" s="12">
        <v>29441.01</v>
      </c>
      <c r="G25" s="7">
        <f t="shared" si="1"/>
        <v>0.28703498962841295</v>
      </c>
    </row>
    <row r="26" spans="1:7" ht="25.5" x14ac:dyDescent="0.2">
      <c r="A26" s="9" t="s">
        <v>71</v>
      </c>
      <c r="B26" s="9" t="s">
        <v>41</v>
      </c>
      <c r="C26" s="10">
        <v>45188</v>
      </c>
      <c r="D26" s="10">
        <v>0</v>
      </c>
      <c r="E26" s="7">
        <f t="shared" si="0"/>
        <v>0</v>
      </c>
      <c r="F26" s="10">
        <v>0</v>
      </c>
      <c r="G26" s="7">
        <v>0</v>
      </c>
    </row>
    <row r="27" spans="1:7" x14ac:dyDescent="0.2">
      <c r="A27" s="11" t="s">
        <v>72</v>
      </c>
      <c r="B27" s="11" t="s">
        <v>11</v>
      </c>
      <c r="C27" s="12">
        <v>45188</v>
      </c>
      <c r="D27" s="12">
        <v>0</v>
      </c>
      <c r="E27" s="7">
        <f t="shared" si="0"/>
        <v>0</v>
      </c>
      <c r="F27" s="12">
        <v>0</v>
      </c>
      <c r="G27" s="7">
        <v>0</v>
      </c>
    </row>
    <row r="28" spans="1:7" ht="25.5" x14ac:dyDescent="0.2">
      <c r="A28" s="9" t="s">
        <v>73</v>
      </c>
      <c r="B28" s="9" t="s">
        <v>42</v>
      </c>
      <c r="C28" s="10">
        <v>7871768.2000000002</v>
      </c>
      <c r="D28" s="10">
        <v>1294572.3500000001</v>
      </c>
      <c r="E28" s="7">
        <f t="shared" si="0"/>
        <v>0.16445763100595368</v>
      </c>
      <c r="F28" s="10">
        <v>1303074.77</v>
      </c>
      <c r="G28" s="7">
        <f t="shared" si="1"/>
        <v>-6.5248903560613985E-3</v>
      </c>
    </row>
    <row r="29" spans="1:7" x14ac:dyDescent="0.2">
      <c r="A29" s="11" t="s">
        <v>74</v>
      </c>
      <c r="B29" s="11" t="s">
        <v>12</v>
      </c>
      <c r="C29" s="12">
        <v>2891203.42</v>
      </c>
      <c r="D29" s="12">
        <v>524790.56999999995</v>
      </c>
      <c r="E29" s="7">
        <f t="shared" si="0"/>
        <v>0.1815128490682264</v>
      </c>
      <c r="F29" s="12">
        <v>490416.67</v>
      </c>
      <c r="G29" s="7">
        <f t="shared" si="1"/>
        <v>7.0091214476865088E-2</v>
      </c>
    </row>
    <row r="30" spans="1:7" x14ac:dyDescent="0.2">
      <c r="A30" s="11" t="s">
        <v>75</v>
      </c>
      <c r="B30" s="11" t="s">
        <v>13</v>
      </c>
      <c r="C30" s="12">
        <v>4284019.28</v>
      </c>
      <c r="D30" s="12">
        <v>663925.63</v>
      </c>
      <c r="E30" s="7">
        <f t="shared" si="0"/>
        <v>0.15497727405185721</v>
      </c>
      <c r="F30" s="12">
        <v>718593.31</v>
      </c>
      <c r="G30" s="7">
        <f t="shared" si="1"/>
        <v>-7.607596569469878E-2</v>
      </c>
    </row>
    <row r="31" spans="1:7" x14ac:dyDescent="0.2">
      <c r="A31" s="11" t="s">
        <v>76</v>
      </c>
      <c r="B31" s="11" t="s">
        <v>14</v>
      </c>
      <c r="C31" s="12">
        <v>524426.5</v>
      </c>
      <c r="D31" s="12">
        <v>82971.34</v>
      </c>
      <c r="E31" s="7">
        <f t="shared" si="0"/>
        <v>0.15821347700774083</v>
      </c>
      <c r="F31" s="12">
        <v>70404.070000000007</v>
      </c>
      <c r="G31" s="7">
        <f t="shared" si="1"/>
        <v>0.17850203830545575</v>
      </c>
    </row>
    <row r="32" spans="1:7" ht="25.5" x14ac:dyDescent="0.2">
      <c r="A32" s="11" t="s">
        <v>77</v>
      </c>
      <c r="B32" s="11" t="s">
        <v>15</v>
      </c>
      <c r="C32" s="12">
        <v>450</v>
      </c>
      <c r="D32" s="12">
        <v>0</v>
      </c>
      <c r="E32" s="7">
        <f t="shared" si="0"/>
        <v>0</v>
      </c>
      <c r="F32" s="12">
        <v>0</v>
      </c>
      <c r="G32" s="7">
        <v>0</v>
      </c>
    </row>
    <row r="33" spans="1:7" x14ac:dyDescent="0.2">
      <c r="A33" s="11" t="s">
        <v>78</v>
      </c>
      <c r="B33" s="11" t="s">
        <v>43</v>
      </c>
      <c r="C33" s="12">
        <v>95810</v>
      </c>
      <c r="D33" s="12">
        <v>6711</v>
      </c>
      <c r="E33" s="7">
        <f t="shared" si="0"/>
        <v>7.0044880492641681E-2</v>
      </c>
      <c r="F33" s="12">
        <v>8927.31</v>
      </c>
      <c r="G33" s="7">
        <f t="shared" si="1"/>
        <v>-0.24826179442631652</v>
      </c>
    </row>
    <row r="34" spans="1:7" x14ac:dyDescent="0.2">
      <c r="A34" s="11" t="s">
        <v>79</v>
      </c>
      <c r="B34" s="11" t="s">
        <v>16</v>
      </c>
      <c r="C34" s="12">
        <v>75859</v>
      </c>
      <c r="D34" s="12">
        <v>16173.81</v>
      </c>
      <c r="E34" s="7">
        <f t="shared" si="0"/>
        <v>0.21320884799430523</v>
      </c>
      <c r="F34" s="12">
        <v>14733.41</v>
      </c>
      <c r="G34" s="7">
        <f t="shared" si="1"/>
        <v>9.7764197154630167E-2</v>
      </c>
    </row>
    <row r="35" spans="1:7" ht="25.5" x14ac:dyDescent="0.2">
      <c r="A35" s="9" t="s">
        <v>80</v>
      </c>
      <c r="B35" s="9" t="s">
        <v>44</v>
      </c>
      <c r="C35" s="10">
        <v>762611</v>
      </c>
      <c r="D35" s="10">
        <v>158267.9</v>
      </c>
      <c r="E35" s="7">
        <f t="shared" si="0"/>
        <v>0.20753424747348254</v>
      </c>
      <c r="F35" s="10">
        <v>153803.04999999999</v>
      </c>
      <c r="G35" s="7">
        <f t="shared" si="1"/>
        <v>2.9029658384537929E-2</v>
      </c>
    </row>
    <row r="36" spans="1:7" x14ac:dyDescent="0.2">
      <c r="A36" s="11" t="s">
        <v>81</v>
      </c>
      <c r="B36" s="11" t="s">
        <v>17</v>
      </c>
      <c r="C36" s="12">
        <v>742769</v>
      </c>
      <c r="D36" s="12">
        <v>154924.22</v>
      </c>
      <c r="E36" s="7">
        <f t="shared" si="0"/>
        <v>0.20857658302917867</v>
      </c>
      <c r="F36" s="12">
        <v>149313.81</v>
      </c>
      <c r="G36" s="7">
        <f t="shared" si="1"/>
        <v>3.7574622200049708E-2</v>
      </c>
    </row>
    <row r="37" spans="1:7" x14ac:dyDescent="0.2">
      <c r="A37" s="11" t="s">
        <v>82</v>
      </c>
      <c r="B37" s="11" t="s">
        <v>18</v>
      </c>
      <c r="C37" s="12">
        <v>19842</v>
      </c>
      <c r="D37" s="12">
        <v>3343.68</v>
      </c>
      <c r="E37" s="7">
        <f t="shared" si="0"/>
        <v>0.1685152706380405</v>
      </c>
      <c r="F37" s="12">
        <v>4489.24</v>
      </c>
      <c r="G37" s="7">
        <f t="shared" si="1"/>
        <v>-0.25517905035150718</v>
      </c>
    </row>
    <row r="38" spans="1:7" ht="25.5" x14ac:dyDescent="0.2">
      <c r="A38" s="9" t="s">
        <v>83</v>
      </c>
      <c r="B38" s="9" t="s">
        <v>45</v>
      </c>
      <c r="C38" s="10">
        <v>11718</v>
      </c>
      <c r="D38" s="10">
        <v>2804.7</v>
      </c>
      <c r="E38" s="7">
        <f t="shared" si="0"/>
        <v>0.23934971838197644</v>
      </c>
      <c r="F38" s="10">
        <v>7068.23</v>
      </c>
      <c r="G38" s="7">
        <f t="shared" si="1"/>
        <v>-0.60319627403182974</v>
      </c>
    </row>
    <row r="39" spans="1:7" x14ac:dyDescent="0.2">
      <c r="A39" s="11" t="s">
        <v>84</v>
      </c>
      <c r="B39" s="11" t="s">
        <v>19</v>
      </c>
      <c r="C39" s="12">
        <v>11718</v>
      </c>
      <c r="D39" s="12">
        <v>2804.7</v>
      </c>
      <c r="E39" s="7">
        <f t="shared" si="0"/>
        <v>0.23934971838197644</v>
      </c>
      <c r="F39" s="12">
        <v>7068.23</v>
      </c>
      <c r="G39" s="7">
        <f t="shared" si="1"/>
        <v>-0.60319627403182974</v>
      </c>
    </row>
    <row r="40" spans="1:7" ht="25.5" x14ac:dyDescent="0.2">
      <c r="A40" s="9" t="s">
        <v>85</v>
      </c>
      <c r="B40" s="9" t="s">
        <v>46</v>
      </c>
      <c r="C40" s="10">
        <v>270007.2</v>
      </c>
      <c r="D40" s="10">
        <v>42466.38</v>
      </c>
      <c r="E40" s="7">
        <f t="shared" si="0"/>
        <v>0.15727869479036113</v>
      </c>
      <c r="F40" s="10">
        <v>27809.67</v>
      </c>
      <c r="G40" s="7">
        <f t="shared" si="1"/>
        <v>0.52703645890080686</v>
      </c>
    </row>
    <row r="41" spans="1:7" x14ac:dyDescent="0.2">
      <c r="A41" s="11" t="s">
        <v>86</v>
      </c>
      <c r="B41" s="11" t="s">
        <v>20</v>
      </c>
      <c r="C41" s="12">
        <v>15539</v>
      </c>
      <c r="D41" s="12">
        <v>3744.52</v>
      </c>
      <c r="E41" s="7">
        <f t="shared" si="0"/>
        <v>0.24097560975609755</v>
      </c>
      <c r="F41" s="12">
        <v>2358.4299999999998</v>
      </c>
      <c r="G41" s="7">
        <f t="shared" si="1"/>
        <v>0.58771725257904628</v>
      </c>
    </row>
    <row r="42" spans="1:7" x14ac:dyDescent="0.2">
      <c r="A42" s="11" t="s">
        <v>87</v>
      </c>
      <c r="B42" s="11" t="s">
        <v>21</v>
      </c>
      <c r="C42" s="12">
        <v>117358.83</v>
      </c>
      <c r="D42" s="12">
        <v>20480.47</v>
      </c>
      <c r="E42" s="7">
        <f t="shared" si="0"/>
        <v>0.17451153867161082</v>
      </c>
      <c r="F42" s="12">
        <v>7893.35</v>
      </c>
      <c r="G42" s="7">
        <f t="shared" si="1"/>
        <v>1.5946486599479308</v>
      </c>
    </row>
    <row r="43" spans="1:7" x14ac:dyDescent="0.2">
      <c r="A43" s="11" t="s">
        <v>88</v>
      </c>
      <c r="B43" s="11" t="s">
        <v>22</v>
      </c>
      <c r="C43" s="12">
        <v>137109.37</v>
      </c>
      <c r="D43" s="12">
        <v>17241.39</v>
      </c>
      <c r="E43" s="7">
        <f t="shared" si="0"/>
        <v>0.12574917381649409</v>
      </c>
      <c r="F43" s="12">
        <v>17557.89</v>
      </c>
      <c r="G43" s="7">
        <f t="shared" si="1"/>
        <v>-1.8026083999842808E-2</v>
      </c>
    </row>
    <row r="44" spans="1:7" ht="25.5" x14ac:dyDescent="0.2">
      <c r="A44" s="9" t="s">
        <v>89</v>
      </c>
      <c r="B44" s="9" t="s">
        <v>47</v>
      </c>
      <c r="C44" s="10">
        <v>553537</v>
      </c>
      <c r="D44" s="10">
        <v>115367.33</v>
      </c>
      <c r="E44" s="7">
        <f t="shared" si="0"/>
        <v>0.2084184616385174</v>
      </c>
      <c r="F44" s="10">
        <v>148780.34</v>
      </c>
      <c r="G44" s="7">
        <f t="shared" si="1"/>
        <v>-0.22457947064780195</v>
      </c>
    </row>
    <row r="45" spans="1:7" x14ac:dyDescent="0.2">
      <c r="A45" s="11" t="s">
        <v>90</v>
      </c>
      <c r="B45" s="11" t="s">
        <v>23</v>
      </c>
      <c r="C45" s="16">
        <v>330963</v>
      </c>
      <c r="D45" s="16">
        <v>66314.48</v>
      </c>
      <c r="E45" s="7">
        <f t="shared" si="0"/>
        <v>0.200368258687527</v>
      </c>
      <c r="F45" s="12">
        <v>106673.34</v>
      </c>
      <c r="G45" s="7">
        <f t="shared" si="1"/>
        <v>-0.37834064256354966</v>
      </c>
    </row>
    <row r="46" spans="1:7" x14ac:dyDescent="0.2">
      <c r="A46" s="11" t="s">
        <v>91</v>
      </c>
      <c r="B46" s="11" t="s">
        <v>24</v>
      </c>
      <c r="C46" s="16">
        <v>119733</v>
      </c>
      <c r="D46" s="16">
        <v>30421.73</v>
      </c>
      <c r="E46" s="7">
        <f t="shared" si="0"/>
        <v>0.25407974409728312</v>
      </c>
      <c r="F46" s="12">
        <v>3101</v>
      </c>
      <c r="G46" s="7">
        <f t="shared" si="1"/>
        <v>8.8102966784908094</v>
      </c>
    </row>
    <row r="47" spans="1:7" x14ac:dyDescent="0.2">
      <c r="A47" s="11" t="s">
        <v>92</v>
      </c>
      <c r="B47" s="11" t="s">
        <v>25</v>
      </c>
      <c r="C47" s="16">
        <v>102841</v>
      </c>
      <c r="D47" s="16">
        <v>18631.13</v>
      </c>
      <c r="E47" s="7">
        <f t="shared" si="0"/>
        <v>0.18116441886018222</v>
      </c>
      <c r="F47" s="12">
        <v>39006</v>
      </c>
      <c r="G47" s="7">
        <f t="shared" si="1"/>
        <v>-0.52235220222529866</v>
      </c>
    </row>
    <row r="48" spans="1:7" ht="25.5" x14ac:dyDescent="0.2">
      <c r="A48" s="9" t="s">
        <v>93</v>
      </c>
      <c r="B48" s="9" t="s">
        <v>48</v>
      </c>
      <c r="C48" s="10">
        <v>57277</v>
      </c>
      <c r="D48" s="10">
        <v>6234.18</v>
      </c>
      <c r="E48" s="7">
        <f t="shared" si="0"/>
        <v>0.10884264189814412</v>
      </c>
      <c r="F48" s="10">
        <v>9166.2900000000009</v>
      </c>
      <c r="G48" s="7">
        <f t="shared" si="1"/>
        <v>-0.31987968960179092</v>
      </c>
    </row>
    <row r="49" spans="1:7" x14ac:dyDescent="0.2">
      <c r="A49" s="11" t="s">
        <v>94</v>
      </c>
      <c r="B49" s="11" t="s">
        <v>26</v>
      </c>
      <c r="C49" s="16">
        <v>29000</v>
      </c>
      <c r="D49" s="16">
        <v>4314</v>
      </c>
      <c r="E49" s="7">
        <f t="shared" si="0"/>
        <v>0.14875862068965517</v>
      </c>
      <c r="F49" s="12">
        <v>6051</v>
      </c>
      <c r="G49" s="7">
        <f t="shared" si="1"/>
        <v>-0.28705999008428357</v>
      </c>
    </row>
    <row r="50" spans="1:7" x14ac:dyDescent="0.2">
      <c r="A50" s="11" t="s">
        <v>95</v>
      </c>
      <c r="B50" s="11" t="s">
        <v>27</v>
      </c>
      <c r="C50" s="16">
        <v>19500</v>
      </c>
      <c r="D50" s="16">
        <v>1720.18</v>
      </c>
      <c r="E50" s="7">
        <f t="shared" si="0"/>
        <v>8.8214358974358975E-2</v>
      </c>
      <c r="F50" s="12">
        <v>2922.89</v>
      </c>
      <c r="G50" s="7">
        <f t="shared" si="1"/>
        <v>-0.41147973409878574</v>
      </c>
    </row>
    <row r="51" spans="1:7" x14ac:dyDescent="0.2">
      <c r="A51" s="11" t="s">
        <v>96</v>
      </c>
      <c r="B51" s="11" t="s">
        <v>28</v>
      </c>
      <c r="C51" s="16">
        <v>8777</v>
      </c>
      <c r="D51" s="16">
        <v>200</v>
      </c>
      <c r="E51" s="7">
        <f t="shared" si="0"/>
        <v>2.2786829212715052E-2</v>
      </c>
      <c r="F51" s="12">
        <v>192.4</v>
      </c>
      <c r="G51" s="7">
        <f t="shared" si="1"/>
        <v>3.9501039501039469E-2</v>
      </c>
    </row>
    <row r="52" spans="1:7" ht="25.5" x14ac:dyDescent="0.2">
      <c r="A52" s="9" t="s">
        <v>97</v>
      </c>
      <c r="B52" s="9" t="s">
        <v>49</v>
      </c>
      <c r="C52" s="10">
        <v>56940</v>
      </c>
      <c r="D52" s="10">
        <v>2086.8200000000002</v>
      </c>
      <c r="E52" s="7">
        <f t="shared" si="0"/>
        <v>3.6649455567263789E-2</v>
      </c>
      <c r="F52" s="10">
        <v>0</v>
      </c>
      <c r="G52" s="7">
        <v>0</v>
      </c>
    </row>
    <row r="53" spans="1:7" x14ac:dyDescent="0.2">
      <c r="A53" s="11" t="s">
        <v>98</v>
      </c>
      <c r="B53" s="11" t="s">
        <v>50</v>
      </c>
      <c r="C53" s="12">
        <v>56940</v>
      </c>
      <c r="D53" s="12">
        <v>2086.8200000000002</v>
      </c>
      <c r="E53" s="7">
        <f t="shared" si="0"/>
        <v>3.6649455567263789E-2</v>
      </c>
      <c r="F53" s="12">
        <v>0</v>
      </c>
      <c r="G53" s="7">
        <v>0</v>
      </c>
    </row>
    <row r="54" spans="1:7" x14ac:dyDescent="0.2">
      <c r="A54" s="8"/>
      <c r="F54" s="13"/>
    </row>
  </sheetData>
  <mergeCells count="3">
    <mergeCell ref="A1:G1"/>
    <mergeCell ref="J6:K6"/>
    <mergeCell ref="L6:M6"/>
  </mergeCells>
  <pageMargins left="0.7" right="0.7" top="0.75" bottom="0.75" header="0.3" footer="0.3"/>
  <pageSetup paperSize="9" scale="57" orientation="portrait" r:id="rId1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Чегодаева Анна Александровна</cp:lastModifiedBy>
  <cp:lastPrinted>2020-08-31T09:52:58Z</cp:lastPrinted>
  <dcterms:created xsi:type="dcterms:W3CDTF">2017-12-11T14:03:53Z</dcterms:created>
  <dcterms:modified xsi:type="dcterms:W3CDTF">2020-09-03T14:00:22Z</dcterms:modified>
</cp:coreProperties>
</file>