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ud-1\d\ГОНЧАРУК\2021\Отчет об исполнении за квартал\9 месяцев\Открытый бюджет\"/>
    </mc:Choice>
  </mc:AlternateContent>
  <bookViews>
    <workbookView xWindow="-120" yWindow="-120" windowWidth="29040" windowHeight="15840"/>
  </bookViews>
  <sheets>
    <sheet name="Приложение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G22" i="1" l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4" i="1"/>
  <c r="B22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4" i="1"/>
  <c r="F19" i="1" l="1"/>
  <c r="C22" i="1"/>
  <c r="F4" i="1"/>
  <c r="F5" i="1"/>
  <c r="F6" i="1"/>
  <c r="F7" i="1"/>
  <c r="F8" i="1"/>
  <c r="F9" i="1"/>
  <c r="F10" i="1"/>
  <c r="F11" i="1"/>
  <c r="F12" i="1"/>
  <c r="F14" i="1"/>
  <c r="F15" i="1"/>
  <c r="F16" i="1"/>
  <c r="F17" i="1"/>
  <c r="F18" i="1"/>
  <c r="F20" i="1"/>
  <c r="E22" i="1" l="1"/>
  <c r="H22" i="1"/>
  <c r="F21" i="1"/>
  <c r="F22" i="1" l="1"/>
</calcChain>
</file>

<file path=xl/sharedStrings.xml><?xml version="1.0" encoding="utf-8"?>
<sst xmlns="http://schemas.openxmlformats.org/spreadsheetml/2006/main" count="28" uniqueCount="28">
  <si>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</si>
  <si>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</si>
  <si>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</si>
  <si>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</si>
  <si>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</si>
  <si>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</si>
  <si>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</si>
  <si>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</si>
  <si>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</si>
  <si>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</si>
  <si>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</si>
  <si>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</si>
  <si>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</si>
  <si>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</si>
  <si>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</si>
  <si>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</si>
  <si>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</si>
  <si>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</si>
  <si>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</si>
  <si>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РАСХОДЫ по муниципальным программам ВСЕГО</t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</si>
  <si>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2021 год</t>
    </r>
    <r>
      <rPr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</si>
  <si>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2020</t>
    </r>
    <r>
      <rPr>
        <sz val="9"/>
        <rFont val="Times New Roman"/>
        <family val="1"/>
        <charset val="204"/>
      </rPr>
      <t xml:space="preserve"> года, %</t>
    </r>
  </si>
  <si>
    <t>% выполнения плана на 2021 год</t>
  </si>
  <si>
    <r>
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01.10.2021</t>
    </r>
    <r>
      <rPr>
        <b/>
        <sz val="11"/>
        <rFont val="Times New Roman"/>
        <family val="1"/>
        <charset val="204"/>
      </rPr>
      <t>)</t>
    </r>
  </si>
  <si>
    <r>
      <t xml:space="preserve">Утвержденные бюджетные назначения на  9 мес. </t>
    </r>
    <r>
      <rPr>
        <i/>
        <sz val="9"/>
        <rFont val="Times New Roman"/>
        <family val="1"/>
        <charset val="204"/>
      </rPr>
      <t>2021 года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</si>
  <si>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01.10.2021</t>
    </r>
    <r>
      <rPr>
        <sz val="9"/>
        <rFont val="Times New Roman"/>
        <family val="1"/>
        <charset val="204"/>
      </rPr>
      <t>, тыс. руб.</t>
    </r>
  </si>
  <si>
    <t>% выполнения плана на на  9 мес. 2021 года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</si>
  <si>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01.10.2020</t>
    </r>
    <r>
      <rPr>
        <sz val="9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</si>
</sst>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.00;[Red]\-##,##0.00;0.00;@"/>
  </numFmts>
  <fonts count="12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wrapText="1"/>
    </xf>
    <xf numFmtId="10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/>
    <xf numFmtId="4" fontId="9" fillId="0" borderId="1" xfId="0" applyNumberFormat="1" applyFont="1" applyBorder="1"/>
    <xf numFmtId="164" fontId="6" fillId="0" borderId="1" xfId="1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11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/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B26" sqref="B26"/>
    </sheetView>
  </sheetViews>
  <sheetFormatPr defaultRowHeight="15" x14ac:dyDescent="0.25"/>
  <cols>
    <col min="1" max="1" width="56.5703125" customWidth="1"/>
    <col min="2" max="4" width="15.42578125" customWidth="1"/>
    <col min="5" max="6" width="11.42578125" customWidth="1"/>
    <col min="7" max="7" width="12.7109375" customWidth="1"/>
    <col min="8" max="9" width="15.42578125" customWidth="1"/>
  </cols>
  <sheetData>
    <row r="1" spans="1:9" ht="42.75" customHeight="1" x14ac:dyDescent="0.25">
      <c r="A1" s="12" t="s">
        <v>23</v>
      </c>
      <c r="B1" s="12"/>
      <c r="C1" s="12"/>
      <c r="D1" s="12"/>
      <c r="E1" s="12"/>
      <c r="F1" s="12"/>
      <c r="G1" s="12"/>
      <c r="H1" s="12"/>
      <c r="I1" s="9"/>
    </row>
    <row r="3" spans="1:9" ht="60" x14ac:dyDescent="0.25">
      <c r="A3" s="1" t="s">
        <v>0</v>
      </c>
      <c r="B3" s="3" t="s">
        <v>20</v>
      </c>
      <c r="C3" s="3" t="s">
        <v>24</v>
      </c>
      <c r="D3" s="3" t="s">
        <v>25</v>
      </c>
      <c r="E3" s="1" t="s">
        <v>22</v>
      </c>
      <c r="F3" s="1" t="s">
        <v>26</v>
      </c>
      <c r="G3" s="3" t="s">
        <v>27</v>
      </c>
      <c r="H3" s="3" t="s">
        <v>21</v>
      </c>
    </row>
    <row r="4" spans="1:9" x14ac:dyDescent="0.25">
      <c r="A4" s="10" t="s">
        <v>1</v>
      </c>
      <c r="B4" s="8">
        <v>17542</v>
      </c>
      <c r="C4" s="8">
        <v>12782</v>
      </c>
      <c r="D4" s="8">
        <v>11872.39</v>
      </c>
      <c r="E4" s="4">
        <f>D4/B4</f>
        <v>0.676797970584882</v>
      </c>
      <c r="F4" s="4">
        <f t="shared" ref="F4:F10" si="0">D4/C4</f>
        <v>0.92883664528242837</v>
      </c>
      <c r="G4" s="8">
        <v>10455.99</v>
      </c>
      <c r="H4" s="4">
        <f t="shared" ref="H4:H22" si="1">(D4-G4)/G4</f>
        <v>0.13546302167465726</v>
      </c>
    </row>
    <row r="5" spans="1:9" x14ac:dyDescent="0.25">
      <c r="A5" s="10" t="s">
        <v>2</v>
      </c>
      <c r="B5" s="8">
        <v>1131599.3700000001</v>
      </c>
      <c r="C5" s="8">
        <v>905455.01800000004</v>
      </c>
      <c r="D5" s="8">
        <v>871346.55</v>
      </c>
      <c r="E5" s="4">
        <f t="shared" ref="E5:E22" si="2">D5/B5</f>
        <v>0.77001328659276291</v>
      </c>
      <c r="F5" s="4">
        <f t="shared" si="0"/>
        <v>0.96233002488037456</v>
      </c>
      <c r="G5" s="8">
        <v>545811.64</v>
      </c>
      <c r="H5" s="4">
        <f t="shared" si="1"/>
        <v>0.59642353908025858</v>
      </c>
    </row>
    <row r="6" spans="1:9" x14ac:dyDescent="0.25">
      <c r="A6" s="10" t="s">
        <v>3</v>
      </c>
      <c r="B6" s="8">
        <v>6677694.1799999997</v>
      </c>
      <c r="C6" s="8">
        <v>5179973.34</v>
      </c>
      <c r="D6" s="8">
        <v>4344685.57</v>
      </c>
      <c r="E6" s="4">
        <f t="shared" si="2"/>
        <v>0.65062661644681674</v>
      </c>
      <c r="F6" s="4">
        <f t="shared" si="0"/>
        <v>0.83874670482377434</v>
      </c>
      <c r="G6" s="8">
        <v>4137112.6</v>
      </c>
      <c r="H6" s="4">
        <f t="shared" si="1"/>
        <v>5.0173391461474898E-2</v>
      </c>
    </row>
    <row r="7" spans="1:9" x14ac:dyDescent="0.25">
      <c r="A7" s="10" t="s">
        <v>4</v>
      </c>
      <c r="B7" s="8">
        <v>157164.46</v>
      </c>
      <c r="C7" s="8">
        <v>136191.60999999999</v>
      </c>
      <c r="D7" s="8">
        <v>111886.65</v>
      </c>
      <c r="E7" s="4">
        <f t="shared" si="2"/>
        <v>0.71190808659922222</v>
      </c>
      <c r="F7" s="4">
        <f t="shared" si="0"/>
        <v>0.82153849271625479</v>
      </c>
      <c r="G7" s="8">
        <v>106936.19</v>
      </c>
      <c r="H7" s="4">
        <f t="shared" si="1"/>
        <v>4.6293588728006783E-2</v>
      </c>
    </row>
    <row r="8" spans="1:9" x14ac:dyDescent="0.25">
      <c r="A8" s="10" t="s">
        <v>5</v>
      </c>
      <c r="B8" s="8">
        <v>611465.79</v>
      </c>
      <c r="C8" s="8">
        <v>432692.29</v>
      </c>
      <c r="D8" s="8">
        <v>409036.81</v>
      </c>
      <c r="E8" s="4">
        <f t="shared" si="2"/>
        <v>0.66894471725065763</v>
      </c>
      <c r="F8" s="4">
        <f t="shared" si="0"/>
        <v>0.9453295550979196</v>
      </c>
      <c r="G8" s="8">
        <v>365776.8</v>
      </c>
      <c r="H8" s="4">
        <f t="shared" si="1"/>
        <v>0.11826887325822745</v>
      </c>
    </row>
    <row r="9" spans="1:9" x14ac:dyDescent="0.25">
      <c r="A9" s="10" t="s">
        <v>6</v>
      </c>
      <c r="B9" s="8">
        <v>6147</v>
      </c>
      <c r="C9" s="8">
        <v>5943</v>
      </c>
      <c r="D9" s="8">
        <v>2339.31</v>
      </c>
      <c r="E9" s="4">
        <f t="shared" si="2"/>
        <v>0.38056124938994629</v>
      </c>
      <c r="F9" s="4">
        <f t="shared" si="0"/>
        <v>0.39362443210499748</v>
      </c>
      <c r="G9" s="8">
        <v>1677.77</v>
      </c>
      <c r="H9" s="4">
        <f t="shared" si="1"/>
        <v>0.39429719210618858</v>
      </c>
    </row>
    <row r="10" spans="1:9" x14ac:dyDescent="0.25">
      <c r="A10" s="10" t="s">
        <v>7</v>
      </c>
      <c r="B10" s="8">
        <v>37225.85</v>
      </c>
      <c r="C10" s="8">
        <v>27410.85</v>
      </c>
      <c r="D10" s="8">
        <v>14910.53</v>
      </c>
      <c r="E10" s="4">
        <f t="shared" si="2"/>
        <v>0.40054236505009289</v>
      </c>
      <c r="F10" s="4">
        <f t="shared" si="0"/>
        <v>0.54396452499648862</v>
      </c>
      <c r="G10" s="8">
        <v>7589.47</v>
      </c>
      <c r="H10" s="4">
        <f t="shared" si="1"/>
        <v>0.96463389406638411</v>
      </c>
    </row>
    <row r="11" spans="1:9" ht="22.5" x14ac:dyDescent="0.25">
      <c r="A11" s="10" t="s">
        <v>8</v>
      </c>
      <c r="B11" s="8">
        <v>310449.5</v>
      </c>
      <c r="C11" s="8">
        <v>228570.84</v>
      </c>
      <c r="D11" s="8">
        <v>177477.78</v>
      </c>
      <c r="E11" s="4">
        <f t="shared" si="2"/>
        <v>0.57168003169597637</v>
      </c>
      <c r="F11" s="4">
        <f>D11/C11</f>
        <v>0.77646728690326383</v>
      </c>
      <c r="G11" s="8">
        <v>168943.39</v>
      </c>
      <c r="H11" s="4">
        <f t="shared" si="1"/>
        <v>5.0516270568502171E-2</v>
      </c>
    </row>
    <row r="12" spans="1:9" x14ac:dyDescent="0.25">
      <c r="A12" s="10" t="s">
        <v>9</v>
      </c>
      <c r="B12" s="8">
        <v>100310.7</v>
      </c>
      <c r="C12" s="8">
        <v>57008.7</v>
      </c>
      <c r="D12" s="8">
        <v>14879.21</v>
      </c>
      <c r="E12" s="4">
        <f t="shared" si="2"/>
        <v>0.14833123485331076</v>
      </c>
      <c r="F12" s="4">
        <f>D12/C12</f>
        <v>0.26099893525023371</v>
      </c>
      <c r="G12" s="8">
        <v>35373.550000000003</v>
      </c>
      <c r="H12" s="4">
        <f t="shared" si="1"/>
        <v>-0.5793690483426176</v>
      </c>
    </row>
    <row r="13" spans="1:9" ht="22.5" x14ac:dyDescent="0.25">
      <c r="A13" s="10" t="s">
        <v>10</v>
      </c>
      <c r="B13" s="8">
        <v>625182.87</v>
      </c>
      <c r="C13" s="8">
        <v>426770.14</v>
      </c>
      <c r="D13" s="8">
        <v>326059.65000000002</v>
      </c>
      <c r="E13" s="4">
        <f t="shared" si="2"/>
        <v>0.52154284073714308</v>
      </c>
      <c r="F13" s="4">
        <v>0</v>
      </c>
      <c r="G13" s="8">
        <v>229673.65</v>
      </c>
      <c r="H13" s="4">
        <f t="shared" si="1"/>
        <v>0.41966503340718464</v>
      </c>
    </row>
    <row r="14" spans="1:9" x14ac:dyDescent="0.25">
      <c r="A14" s="10" t="s">
        <v>11</v>
      </c>
      <c r="B14" s="8">
        <v>10000</v>
      </c>
      <c r="C14" s="8">
        <v>8665.5</v>
      </c>
      <c r="D14" s="8">
        <v>500</v>
      </c>
      <c r="E14" s="4">
        <f t="shared" si="2"/>
        <v>0.05</v>
      </c>
      <c r="F14" s="4">
        <f t="shared" ref="F14:F21" si="3">D14/C14</f>
        <v>5.7700075010097517E-2</v>
      </c>
      <c r="G14" s="8">
        <v>4203.95</v>
      </c>
      <c r="H14" s="4">
        <f t="shared" si="1"/>
        <v>-0.88106423720548532</v>
      </c>
    </row>
    <row r="15" spans="1:9" ht="22.5" x14ac:dyDescent="0.25">
      <c r="A15" s="10" t="s">
        <v>12</v>
      </c>
      <c r="B15" s="8">
        <v>1097901.96</v>
      </c>
      <c r="C15" s="8">
        <v>778928.11</v>
      </c>
      <c r="D15" s="8">
        <v>699323.41</v>
      </c>
      <c r="E15" s="4">
        <f t="shared" si="2"/>
        <v>0.6369634407064908</v>
      </c>
      <c r="F15" s="4">
        <f t="shared" si="3"/>
        <v>0.89780225032577143</v>
      </c>
      <c r="G15" s="8">
        <v>605072.29</v>
      </c>
      <c r="H15" s="4">
        <f t="shared" si="1"/>
        <v>0.15576836281826753</v>
      </c>
    </row>
    <row r="16" spans="1:9" ht="33.75" x14ac:dyDescent="0.25">
      <c r="A16" s="10" t="s">
        <v>13</v>
      </c>
      <c r="B16" s="8">
        <v>125477.2</v>
      </c>
      <c r="C16" s="8">
        <v>95126.6</v>
      </c>
      <c r="D16" s="8">
        <v>74537.63</v>
      </c>
      <c r="E16" s="4">
        <f t="shared" si="2"/>
        <v>0.59403325863184708</v>
      </c>
      <c r="F16" s="4">
        <f t="shared" si="3"/>
        <v>0.78356243153860228</v>
      </c>
      <c r="G16" s="8">
        <v>77969.649999999994</v>
      </c>
      <c r="H16" s="4">
        <f t="shared" si="1"/>
        <v>-4.4017383687114019E-2</v>
      </c>
    </row>
    <row r="17" spans="1:8" ht="22.5" x14ac:dyDescent="0.25">
      <c r="A17" s="10" t="s">
        <v>14</v>
      </c>
      <c r="B17" s="8">
        <v>1082226.45</v>
      </c>
      <c r="C17" s="8">
        <v>927175.85</v>
      </c>
      <c r="D17" s="8">
        <v>696465.3</v>
      </c>
      <c r="E17" s="4">
        <f t="shared" si="2"/>
        <v>0.64354858449449293</v>
      </c>
      <c r="F17" s="4">
        <f t="shared" si="3"/>
        <v>0.75116850810986946</v>
      </c>
      <c r="G17" s="8">
        <v>566579.30000000005</v>
      </c>
      <c r="H17" s="4">
        <f t="shared" si="1"/>
        <v>0.22924593256407352</v>
      </c>
    </row>
    <row r="18" spans="1:8" x14ac:dyDescent="0.25">
      <c r="A18" s="10" t="s">
        <v>15</v>
      </c>
      <c r="B18" s="8">
        <v>326165.11</v>
      </c>
      <c r="C18" s="8">
        <v>260179.81</v>
      </c>
      <c r="D18" s="8">
        <v>213512.12</v>
      </c>
      <c r="E18" s="4">
        <f t="shared" si="2"/>
        <v>0.65461360965309867</v>
      </c>
      <c r="F18" s="4">
        <f t="shared" si="3"/>
        <v>0.82063293074124388</v>
      </c>
      <c r="G18" s="8">
        <v>212096.42</v>
      </c>
      <c r="H18" s="4">
        <f t="shared" si="1"/>
        <v>6.6747944166147761E-3</v>
      </c>
    </row>
    <row r="19" spans="1:8" x14ac:dyDescent="0.25">
      <c r="A19" s="10" t="s">
        <v>16</v>
      </c>
      <c r="B19" s="8">
        <v>19866</v>
      </c>
      <c r="C19" s="8">
        <v>13774</v>
      </c>
      <c r="D19" s="8">
        <v>1835.62</v>
      </c>
      <c r="E19" s="4">
        <f t="shared" si="2"/>
        <v>9.2400080539615417E-2</v>
      </c>
      <c r="F19" s="4">
        <f t="shared" si="3"/>
        <v>0.13326702482938871</v>
      </c>
      <c r="G19" s="8">
        <v>1727.87</v>
      </c>
      <c r="H19" s="4">
        <f t="shared" si="1"/>
        <v>6.2360015510426137E-2</v>
      </c>
    </row>
    <row r="20" spans="1:8" ht="22.5" x14ac:dyDescent="0.25">
      <c r="A20" s="10" t="s">
        <v>17</v>
      </c>
      <c r="B20" s="8">
        <v>2374402.39</v>
      </c>
      <c r="C20" s="8">
        <v>1800058.38</v>
      </c>
      <c r="D20" s="8">
        <v>1279560.57</v>
      </c>
      <c r="E20" s="4">
        <f t="shared" si="2"/>
        <v>0.53889794560053483</v>
      </c>
      <c r="F20" s="4">
        <f t="shared" si="3"/>
        <v>0.710843928295259</v>
      </c>
      <c r="G20" s="8">
        <v>1188137.77</v>
      </c>
      <c r="H20" s="4">
        <f t="shared" si="1"/>
        <v>7.6946295546180682E-2</v>
      </c>
    </row>
    <row r="21" spans="1:8" ht="22.5" x14ac:dyDescent="0.25">
      <c r="A21" s="10" t="s">
        <v>18</v>
      </c>
      <c r="B21" s="6">
        <v>1879120.03</v>
      </c>
      <c r="C21" s="6">
        <v>1244239.07</v>
      </c>
      <c r="D21" s="6">
        <v>458591.34</v>
      </c>
      <c r="E21" s="4">
        <f t="shared" si="2"/>
        <v>0.24404579413695038</v>
      </c>
      <c r="F21" s="4">
        <f t="shared" si="3"/>
        <v>0.36857172472489552</v>
      </c>
      <c r="G21" s="11">
        <v>100756.28</v>
      </c>
      <c r="H21" s="4">
        <f t="shared" si="1"/>
        <v>3.5514913809838955</v>
      </c>
    </row>
    <row r="22" spans="1:8" x14ac:dyDescent="0.25">
      <c r="A22" s="2" t="s">
        <v>19</v>
      </c>
      <c r="B22" s="7">
        <f>SUM(B4:B21)</f>
        <v>16589940.859999998</v>
      </c>
      <c r="C22" s="7">
        <f>SUM(C4:C21)</f>
        <v>12540945.107999999</v>
      </c>
      <c r="D22" s="7">
        <f>SUM(D4:D21)</f>
        <v>9708820.4400000013</v>
      </c>
      <c r="E22" s="5">
        <f t="shared" si="2"/>
        <v>0.58522333032596496</v>
      </c>
      <c r="F22" s="5">
        <f t="shared" ref="F22" si="4">D22/C22</f>
        <v>0.7741697580516993</v>
      </c>
      <c r="G22" s="7">
        <f>SUM(G4:G21)</f>
        <v>8365894.580000001</v>
      </c>
      <c r="H22" s="5">
        <f t="shared" si="1"/>
        <v>0.16052388028059519</v>
      </c>
    </row>
  </sheetData>
  <mergeCells count="1">
    <mergeCell ref="A1:H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Чернышева Ольга Александровна</cp:lastModifiedBy>
  <cp:lastPrinted>2021-10-19T12:44:05Z</cp:lastPrinted>
  <dcterms:created xsi:type="dcterms:W3CDTF">2017-12-11T14:03:53Z</dcterms:created>
  <dcterms:modified xsi:type="dcterms:W3CDTF">2021-10-19T12:44:09Z</dcterms:modified>
</cp:coreProperties>
</file>