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cuments\1ОТКРЫТЫЙ БЮДЖЕТ\НАПОЛНЕНИЕ САЙТА\6 Оперативная информация об исполнении бюджета и финансовый контроль\Квартальные отчеты 2020\"/>
    </mc:Choice>
  </mc:AlternateContent>
  <xr:revisionPtr revIDLastSave="0" documentId="13_ncr:1_{99E68193-2F9F-40F6-9763-A6759F028A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  <c r="B22" i="1"/>
  <c r="D19" i="1" l="1"/>
  <c r="E16" i="1"/>
  <c r="E15" i="1"/>
  <c r="E22" i="1" s="1"/>
  <c r="E14" i="1"/>
  <c r="D4" i="1"/>
  <c r="D5" i="1"/>
  <c r="F5" i="1"/>
  <c r="D6" i="1"/>
  <c r="F6" i="1"/>
  <c r="D7" i="1"/>
  <c r="F7" i="1"/>
  <c r="D8" i="1"/>
  <c r="F8" i="1"/>
  <c r="D9" i="1"/>
  <c r="D10" i="1"/>
  <c r="D11" i="1"/>
  <c r="F11" i="1"/>
  <c r="D12" i="1"/>
  <c r="F12" i="1"/>
  <c r="F13" i="1"/>
  <c r="D14" i="1"/>
  <c r="F14" i="1"/>
  <c r="D15" i="1"/>
  <c r="D16" i="1"/>
  <c r="F16" i="1"/>
  <c r="D17" i="1"/>
  <c r="F17" i="1"/>
  <c r="D18" i="1"/>
  <c r="F18" i="1"/>
  <c r="D20" i="1"/>
  <c r="F20" i="1"/>
  <c r="F15" i="1" l="1"/>
  <c r="D21" i="1"/>
  <c r="F22" i="1" l="1"/>
  <c r="D22" i="1" l="1"/>
</calcChain>
</file>

<file path=xl/sharedStrings.xml><?xml version="1.0" encoding="utf-8"?>
<sst xmlns="http://schemas.openxmlformats.org/spreadsheetml/2006/main" count="26" uniqueCount="26">
  <si>
    <t>Наименование</t>
  </si>
  <si>
    <t>% выполнения плана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</si>
  <si>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</si>
  <si>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</si>
  <si>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</si>
  <si>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</si>
  <si>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</si>
  <si>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</si>
  <si>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</si>
  <si>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</si>
  <si>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</si>
  <si>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</si>
  <si>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</si>
  <si>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</si>
  <si>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</si>
  <si>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</si>
  <si>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</si>
  <si>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</si>
  <si>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</si>
  <si>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</si>
  <si>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r>
      <t xml:space="preserve">Утвержденные бюджетные назначения на </t>
    </r>
    <r>
      <rPr>
        <i/>
        <sz val="9"/>
        <rFont val="Times New Roman"/>
        <family val="1"/>
        <charset val="204"/>
      </rPr>
      <t>2020 год</t>
    </r>
    <r>
      <rPr>
        <sz val="9"/>
        <rFont val="Times New Roman"/>
        <family val="1"/>
        <charset val="204"/>
      </rPr>
      <t>, тыс. руб.</t>
    </r>
  </si>
  <si>
    <t>РАСХОДЫ по муниципальным программам ВСЕГО</t>
  </si>
  <si>
    <r>
      <t xml:space="preserve">Сведения об исполнении бюджета муниципального образования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rFont val="Times New Roman"/>
        <family val="1"/>
        <charset val="204"/>
      </rPr>
      <t>01.10.2020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</si>
  <si>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01.10.2020</t>
    </r>
    <r>
      <rPr>
        <sz val="9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</si>
  <si>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01.10.2019</t>
    </r>
    <r>
      <rPr>
        <sz val="9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</si>
  <si>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2019</t>
    </r>
    <r>
      <rPr>
        <sz val="9"/>
        <rFont val="Times New Roman"/>
        <family val="1"/>
        <charset val="204"/>
      </rPr>
      <t xml:space="preserve"> года,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</si>
</sst>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0.00;[Red]\-##,##0.00;0.00;@"/>
  </numFmts>
  <fonts count="12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1"/>
      <name val="Calibri"/>
      <family val="2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wrapText="1"/>
    </xf>
    <xf numFmtId="10" fontId="3" fillId="0" borderId="1" xfId="0" applyNumberFormat="1" applyFont="1" applyBorder="1" applyAlignment="1">
      <alignment wrapText="1"/>
    </xf>
    <xf numFmtId="10" fontId="8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/>
    <xf numFmtId="4" fontId="9" fillId="0" borderId="1" xfId="0" applyNumberFormat="1" applyFont="1" applyBorder="1"/>
    <xf numFmtId="164" fontId="6" fillId="0" borderId="1" xfId="1" applyNumberFormat="1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11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_Приложение" xfId="1" xr:uid="{0E73E90B-4154-4AE8-9D53-F444435E03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zoomScaleNormal="100" workbookViewId="0">
      <selection activeCell="J23" sqref="J23"/>
    </sheetView>
  </sheetViews>
  <sheetFormatPr defaultRowHeight="15" x14ac:dyDescent="0.25"/>
  <cols>
    <col min="1" max="1" width="56.5703125" customWidth="1"/>
    <col min="2" max="3" width="15.42578125" customWidth="1"/>
    <col min="4" max="4" width="11.42578125" customWidth="1"/>
    <col min="5" max="5" width="12.7109375" customWidth="1"/>
    <col min="6" max="7" width="15.42578125" customWidth="1"/>
  </cols>
  <sheetData>
    <row r="1" spans="1:7" ht="42.75" customHeight="1" x14ac:dyDescent="0.25">
      <c r="A1" s="12" t="s">
        <v>22</v>
      </c>
      <c r="B1" s="12"/>
      <c r="C1" s="12"/>
      <c r="D1" s="12"/>
      <c r="E1" s="12"/>
      <c r="F1" s="12"/>
      <c r="G1" s="10"/>
    </row>
    <row r="3" spans="1:7" ht="60" x14ac:dyDescent="0.25">
      <c r="A3" s="1" t="s">
        <v>0</v>
      </c>
      <c r="B3" s="3" t="s">
        <v>20</v>
      </c>
      <c r="C3" s="3" t="s">
        <v>23</v>
      </c>
      <c r="D3" s="1" t="s">
        <v>1</v>
      </c>
      <c r="E3" s="3" t="s">
        <v>24</v>
      </c>
      <c r="F3" s="3" t="s">
        <v>25</v>
      </c>
    </row>
    <row r="4" spans="1:7" x14ac:dyDescent="0.25">
      <c r="A4" s="11" t="s">
        <v>2</v>
      </c>
      <c r="B4" s="9">
        <v>15164</v>
      </c>
      <c r="C4" s="9">
        <v>10455.99</v>
      </c>
      <c r="D4" s="5">
        <f t="shared" ref="D4:D10" si="0">C4/B4</f>
        <v>0.68952716961223948</v>
      </c>
      <c r="E4" s="4">
        <v>0</v>
      </c>
      <c r="F4" s="5">
        <v>0</v>
      </c>
    </row>
    <row r="5" spans="1:7" x14ac:dyDescent="0.25">
      <c r="A5" s="11" t="s">
        <v>3</v>
      </c>
      <c r="B5" s="9">
        <v>800344</v>
      </c>
      <c r="C5" s="9">
        <v>545811.64</v>
      </c>
      <c r="D5" s="5">
        <f t="shared" si="0"/>
        <v>0.68197130233999381</v>
      </c>
      <c r="E5" s="4">
        <v>321713.87</v>
      </c>
      <c r="F5" s="5">
        <f t="shared" ref="F5:F22" si="1">(C5-E5)/E5</f>
        <v>0.6965747855384663</v>
      </c>
    </row>
    <row r="6" spans="1:7" x14ac:dyDescent="0.25">
      <c r="A6" s="11" t="s">
        <v>4</v>
      </c>
      <c r="B6" s="9">
        <v>6217099.6299999999</v>
      </c>
      <c r="C6" s="9">
        <v>4137112.6</v>
      </c>
      <c r="D6" s="5">
        <f t="shared" si="0"/>
        <v>0.66544093648375391</v>
      </c>
      <c r="E6" s="4">
        <v>3388300.78</v>
      </c>
      <c r="F6" s="5">
        <f t="shared" si="1"/>
        <v>0.2209992171946436</v>
      </c>
    </row>
    <row r="7" spans="1:7" x14ac:dyDescent="0.25">
      <c r="A7" s="11" t="s">
        <v>5</v>
      </c>
      <c r="B7" s="9">
        <v>160670.39999999999</v>
      </c>
      <c r="C7" s="9">
        <v>106936.19</v>
      </c>
      <c r="D7" s="5">
        <f t="shared" si="0"/>
        <v>0.66556248070584256</v>
      </c>
      <c r="E7" s="7">
        <v>55211.12</v>
      </c>
      <c r="F7" s="5">
        <f t="shared" si="1"/>
        <v>0.93685963986964937</v>
      </c>
    </row>
    <row r="8" spans="1:7" x14ac:dyDescent="0.25">
      <c r="A8" s="11" t="s">
        <v>6</v>
      </c>
      <c r="B8" s="9">
        <v>518579.7</v>
      </c>
      <c r="C8" s="9">
        <v>365776.8</v>
      </c>
      <c r="D8" s="5">
        <f t="shared" si="0"/>
        <v>0.70534346022414685</v>
      </c>
      <c r="E8" s="7">
        <v>378443.04</v>
      </c>
      <c r="F8" s="5">
        <f t="shared" si="1"/>
        <v>-3.3469343233264351E-2</v>
      </c>
    </row>
    <row r="9" spans="1:7" x14ac:dyDescent="0.25">
      <c r="A9" s="11" t="s">
        <v>7</v>
      </c>
      <c r="B9" s="9">
        <v>3529</v>
      </c>
      <c r="C9" s="9">
        <v>1677.77</v>
      </c>
      <c r="D9" s="5">
        <f t="shared" si="0"/>
        <v>0.47542363275715499</v>
      </c>
      <c r="E9" s="7">
        <v>0</v>
      </c>
      <c r="F9" s="5">
        <v>0</v>
      </c>
    </row>
    <row r="10" spans="1:7" x14ac:dyDescent="0.25">
      <c r="A10" s="11" t="s">
        <v>8</v>
      </c>
      <c r="B10" s="9">
        <v>39436.300000000003</v>
      </c>
      <c r="C10" s="9">
        <v>7589.47</v>
      </c>
      <c r="D10" s="5">
        <f t="shared" si="0"/>
        <v>0.19244883521019973</v>
      </c>
      <c r="E10" s="7">
        <v>0</v>
      </c>
      <c r="F10" s="5">
        <v>0</v>
      </c>
    </row>
    <row r="11" spans="1:7" ht="22.5" x14ac:dyDescent="0.25">
      <c r="A11" s="11" t="s">
        <v>9</v>
      </c>
      <c r="B11" s="9">
        <v>280360</v>
      </c>
      <c r="C11" s="9">
        <v>168943.39</v>
      </c>
      <c r="D11" s="5">
        <f>C11/B11</f>
        <v>0.6025944856612927</v>
      </c>
      <c r="E11" s="7">
        <v>69787.31</v>
      </c>
      <c r="F11" s="5">
        <f t="shared" si="1"/>
        <v>1.4208325267158173</v>
      </c>
    </row>
    <row r="12" spans="1:7" x14ac:dyDescent="0.25">
      <c r="A12" s="11" t="s">
        <v>10</v>
      </c>
      <c r="B12" s="9">
        <v>75110.37</v>
      </c>
      <c r="C12" s="9">
        <v>35373.550000000003</v>
      </c>
      <c r="D12" s="5">
        <f>C12/B12</f>
        <v>0.47095427701927184</v>
      </c>
      <c r="E12" s="7">
        <v>5821</v>
      </c>
      <c r="F12" s="5">
        <f t="shared" si="1"/>
        <v>5.0768854148771689</v>
      </c>
    </row>
    <row r="13" spans="1:7" ht="22.5" x14ac:dyDescent="0.25">
      <c r="A13" s="11" t="s">
        <v>11</v>
      </c>
      <c r="B13" s="9">
        <v>379018.47</v>
      </c>
      <c r="C13" s="9">
        <v>229673.65</v>
      </c>
      <c r="D13" s="5">
        <v>0</v>
      </c>
      <c r="E13" s="7">
        <v>532734.06000000006</v>
      </c>
      <c r="F13" s="5">
        <f t="shared" si="1"/>
        <v>-0.56887748082035527</v>
      </c>
    </row>
    <row r="14" spans="1:7" x14ac:dyDescent="0.25">
      <c r="A14" s="11" t="s">
        <v>12</v>
      </c>
      <c r="B14" s="9">
        <v>20000</v>
      </c>
      <c r="C14" s="9">
        <v>4203.95</v>
      </c>
      <c r="D14" s="5">
        <f t="shared" ref="D14:D21" si="2">C14/B14</f>
        <v>0.21019749999999998</v>
      </c>
      <c r="E14" s="7">
        <f>23561.21+2701</f>
        <v>26262.21</v>
      </c>
      <c r="F14" s="5">
        <f t="shared" si="1"/>
        <v>-0.83992398202588425</v>
      </c>
    </row>
    <row r="15" spans="1:7" ht="22.5" x14ac:dyDescent="0.25">
      <c r="A15" s="11" t="s">
        <v>13</v>
      </c>
      <c r="B15" s="9">
        <v>959221.5</v>
      </c>
      <c r="C15" s="9">
        <v>605072.29</v>
      </c>
      <c r="D15" s="5">
        <f t="shared" si="2"/>
        <v>0.63079517087554859</v>
      </c>
      <c r="E15" s="7">
        <f>44322.25+335202.74</f>
        <v>379524.99</v>
      </c>
      <c r="F15" s="5">
        <f t="shared" si="1"/>
        <v>0.59428840245803061</v>
      </c>
    </row>
    <row r="16" spans="1:7" ht="33.75" x14ac:dyDescent="0.25">
      <c r="A16" s="11" t="s">
        <v>14</v>
      </c>
      <c r="B16" s="9">
        <v>127813.2</v>
      </c>
      <c r="C16" s="9">
        <v>77969.649999999994</v>
      </c>
      <c r="D16" s="5">
        <f t="shared" si="2"/>
        <v>0.61002815045707326</v>
      </c>
      <c r="E16" s="7">
        <f>20582.91+25856.22</f>
        <v>46439.130000000005</v>
      </c>
      <c r="F16" s="5">
        <f t="shared" si="1"/>
        <v>0.67896448533811871</v>
      </c>
    </row>
    <row r="17" spans="1:6" ht="22.5" x14ac:dyDescent="0.25">
      <c r="A17" s="11" t="s">
        <v>15</v>
      </c>
      <c r="B17" s="9">
        <v>783824.29</v>
      </c>
      <c r="C17" s="9">
        <v>566579.30000000005</v>
      </c>
      <c r="D17" s="5">
        <f t="shared" si="2"/>
        <v>0.72283968132704846</v>
      </c>
      <c r="E17" s="7">
        <v>308026.23</v>
      </c>
      <c r="F17" s="5">
        <f t="shared" si="1"/>
        <v>0.83938653536096608</v>
      </c>
    </row>
    <row r="18" spans="1:6" x14ac:dyDescent="0.25">
      <c r="A18" s="11" t="s">
        <v>16</v>
      </c>
      <c r="B18" s="9">
        <v>291195</v>
      </c>
      <c r="C18" s="9">
        <v>212096.42</v>
      </c>
      <c r="D18" s="5">
        <f t="shared" si="2"/>
        <v>0.72836559693676062</v>
      </c>
      <c r="E18" s="7">
        <v>111684.12</v>
      </c>
      <c r="F18" s="5">
        <f t="shared" si="1"/>
        <v>0.89907410292528622</v>
      </c>
    </row>
    <row r="19" spans="1:6" x14ac:dyDescent="0.25">
      <c r="A19" s="11" t="s">
        <v>17</v>
      </c>
      <c r="B19" s="9">
        <v>2387</v>
      </c>
      <c r="C19" s="9">
        <v>1727.87</v>
      </c>
      <c r="D19" s="5">
        <f t="shared" si="2"/>
        <v>0.72386677838290736</v>
      </c>
      <c r="E19" s="7">
        <v>0</v>
      </c>
      <c r="F19" s="5">
        <v>0</v>
      </c>
    </row>
    <row r="20" spans="1:6" ht="22.5" x14ac:dyDescent="0.25">
      <c r="A20" s="11" t="s">
        <v>18</v>
      </c>
      <c r="B20" s="9">
        <v>1873467.6</v>
      </c>
      <c r="C20" s="9">
        <v>1188137.77</v>
      </c>
      <c r="D20" s="5">
        <f t="shared" si="2"/>
        <v>0.63419178959913691</v>
      </c>
      <c r="E20" s="7">
        <v>397918.54</v>
      </c>
      <c r="F20" s="5">
        <f t="shared" si="1"/>
        <v>1.9858819093978382</v>
      </c>
    </row>
    <row r="21" spans="1:6" ht="22.5" x14ac:dyDescent="0.25">
      <c r="A21" s="11" t="s">
        <v>19</v>
      </c>
      <c r="B21" s="7">
        <v>432578.8</v>
      </c>
      <c r="C21" s="7">
        <v>100756.28</v>
      </c>
      <c r="D21" s="5">
        <f t="shared" si="2"/>
        <v>0.23292005988273121</v>
      </c>
      <c r="E21" s="7">
        <v>0</v>
      </c>
      <c r="F21" s="5">
        <v>0</v>
      </c>
    </row>
    <row r="22" spans="1:6" x14ac:dyDescent="0.25">
      <c r="A22" s="2" t="s">
        <v>21</v>
      </c>
      <c r="B22" s="8">
        <f>SUM(B4:B21)</f>
        <v>12979799.26</v>
      </c>
      <c r="C22" s="8">
        <f>SUM(C4:C21)</f>
        <v>8365894.580000001</v>
      </c>
      <c r="D22" s="6">
        <f t="shared" ref="D22" si="3">C22/B22</f>
        <v>0.64453189239846542</v>
      </c>
      <c r="E22" s="8">
        <f>SUM(E4:E20)</f>
        <v>6021866.4000000004</v>
      </c>
      <c r="F22" s="6">
        <f t="shared" si="1"/>
        <v>0.38925277053639057</v>
      </c>
    </row>
  </sheetData>
  <mergeCells count="1">
    <mergeCell ref="A1:F1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Чегодаева Анна Александровна</cp:lastModifiedBy>
  <cp:lastPrinted>2020-08-27T14:55:25Z</cp:lastPrinted>
  <dcterms:created xsi:type="dcterms:W3CDTF">2017-12-11T14:03:53Z</dcterms:created>
  <dcterms:modified xsi:type="dcterms:W3CDTF">2020-10-12T08:30:51Z</dcterms:modified>
</cp:coreProperties>
</file>