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E401E511-44C8-414D-8A3F-B99F53407C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E16" i="1"/>
  <c r="E15" i="1"/>
  <c r="E22" i="1" s="1"/>
  <c r="E14" i="1"/>
  <c r="B22" i="1"/>
  <c r="C22" i="1"/>
  <c r="D4" i="1"/>
  <c r="D5" i="1"/>
  <c r="F5" i="1"/>
  <c r="D6" i="1"/>
  <c r="F6" i="1"/>
  <c r="D7" i="1"/>
  <c r="F7" i="1"/>
  <c r="D8" i="1"/>
  <c r="F8" i="1"/>
  <c r="D9" i="1"/>
  <c r="D10" i="1"/>
  <c r="D11" i="1"/>
  <c r="F11" i="1"/>
  <c r="D12" i="1"/>
  <c r="F12" i="1"/>
  <c r="F13" i="1"/>
  <c r="D14" i="1"/>
  <c r="F14" i="1"/>
  <c r="D15" i="1"/>
  <c r="D16" i="1"/>
  <c r="F16" i="1"/>
  <c r="D17" i="1"/>
  <c r="F17" i="1"/>
  <c r="D18" i="1"/>
  <c r="F18" i="1"/>
  <c r="D20" i="1"/>
  <c r="F20" i="1"/>
  <c r="F15" i="1" l="1"/>
  <c r="D21" i="1"/>
  <c r="F22" i="1" l="1"/>
  <c r="D22" i="1" l="1"/>
</calcChain>
</file>

<file path=xl/sharedStrings.xml><?xml version="1.0" encoding="utf-8"?>
<sst xmlns="http://schemas.openxmlformats.org/spreadsheetml/2006/main" count="26" uniqueCount="26">
  <si>
    <t>Наименование</t>
  </si>
  <si>
    <t>% выполнения плана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</si>
  <si>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</si>
  <si>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01.07.2019</t>
    </r>
    <r>
      <rPr>
        <sz val="9"/>
        <rFont val="Times New Roman"/>
        <family val="1"/>
        <charset val="204"/>
      </rPr>
      <t>, тыс. руб.</t>
    </r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</si>
  <si>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</si>
  <si>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</si>
  <si>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</si>
  <si>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</si>
  <si>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</si>
  <si>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</si>
  <si>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</si>
  <si>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</si>
  <si>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</si>
  <si>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</si>
  <si>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</si>
  <si>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</si>
  <si>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</si>
  <si>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</si>
  <si>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</si>
  <si>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</si>
  <si>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</si>
  <si>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</si>
  <si>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</si>
  <si>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2020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</si>
  <si>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01.07.2020</t>
    </r>
    <r>
      <rPr>
        <sz val="9"/>
        <rFont val="Times New Roman"/>
        <family val="1"/>
        <charset val="204"/>
      </rPr>
      <t>, тыс. руб.</t>
    </r>
  </si>
  <si>
    <t>РАСХОДЫ по муниципальным программам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</si>
</sst>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164" fontId="6" fillId="0" borderId="1" xfId="1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Приложение" xfId="1" xr:uid="{0E73E90B-4154-4AE8-9D53-F444435E0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A23" sqref="A23"/>
    </sheetView>
  </sheetViews>
  <sheetFormatPr defaultRowHeight="15" x14ac:dyDescent="0.25"/>
  <cols>
    <col min="1" max="1" width="56.5703125" customWidth="1"/>
    <col min="2" max="3" width="15.42578125" customWidth="1"/>
    <col min="4" max="4" width="11.42578125" customWidth="1"/>
    <col min="5" max="5" width="12.7109375" customWidth="1"/>
    <col min="6" max="7" width="15.42578125" customWidth="1"/>
  </cols>
  <sheetData>
    <row r="1" spans="1:7" ht="42.75" customHeight="1" x14ac:dyDescent="0.25">
      <c r="A1" s="10" t="s">
        <v>22</v>
      </c>
      <c r="B1" s="10"/>
      <c r="C1" s="10"/>
      <c r="D1" s="10"/>
      <c r="E1" s="10"/>
      <c r="F1" s="10"/>
      <c r="G1" s="11"/>
    </row>
    <row r="3" spans="1:7" ht="84" x14ac:dyDescent="0.25">
      <c r="A3" s="1" t="s">
        <v>0</v>
      </c>
      <c r="B3" s="3" t="s">
        <v>23</v>
      </c>
      <c r="C3" s="3" t="s">
        <v>24</v>
      </c>
      <c r="D3" s="1" t="s">
        <v>1</v>
      </c>
      <c r="E3" s="3" t="s">
        <v>3</v>
      </c>
      <c r="F3" s="3" t="s">
        <v>2</v>
      </c>
    </row>
    <row r="4" spans="1:7" x14ac:dyDescent="0.25">
      <c r="A4" s="12" t="s">
        <v>4</v>
      </c>
      <c r="B4" s="9">
        <v>11418</v>
      </c>
      <c r="C4" s="9">
        <v>7034.2</v>
      </c>
      <c r="D4" s="5">
        <f t="shared" ref="D4:D10" si="0">C4/B4</f>
        <v>0.61606235768085482</v>
      </c>
      <c r="E4" s="4">
        <v>0</v>
      </c>
      <c r="F4" s="5">
        <v>0</v>
      </c>
    </row>
    <row r="5" spans="1:7" x14ac:dyDescent="0.25">
      <c r="A5" s="12" t="s">
        <v>5</v>
      </c>
      <c r="B5" s="9">
        <v>763474</v>
      </c>
      <c r="C5" s="9">
        <v>419862.5</v>
      </c>
      <c r="D5" s="5">
        <f t="shared" si="0"/>
        <v>0.54993686752921511</v>
      </c>
      <c r="E5" s="4">
        <v>321713.87</v>
      </c>
      <c r="F5" s="5">
        <f t="shared" ref="F5:F22" si="1">(C5-E5)/E5</f>
        <v>0.30508050523280206</v>
      </c>
    </row>
    <row r="6" spans="1:7" x14ac:dyDescent="0.25">
      <c r="A6" s="12" t="s">
        <v>6</v>
      </c>
      <c r="B6" s="9">
        <v>6244544.6299999999</v>
      </c>
      <c r="C6" s="9">
        <v>3600669.68</v>
      </c>
      <c r="D6" s="5">
        <f t="shared" si="0"/>
        <v>0.5766104485348198</v>
      </c>
      <c r="E6" s="4">
        <v>3388300.78</v>
      </c>
      <c r="F6" s="5">
        <f t="shared" si="1"/>
        <v>6.2677109793068717E-2</v>
      </c>
    </row>
    <row r="7" spans="1:7" x14ac:dyDescent="0.25">
      <c r="A7" s="12" t="s">
        <v>7</v>
      </c>
      <c r="B7" s="9">
        <v>157943.4</v>
      </c>
      <c r="C7" s="9">
        <v>90586.41</v>
      </c>
      <c r="D7" s="5">
        <f t="shared" si="0"/>
        <v>0.57353716584548642</v>
      </c>
      <c r="E7" s="7">
        <v>55211.12</v>
      </c>
      <c r="F7" s="5">
        <f t="shared" si="1"/>
        <v>0.64072762878202794</v>
      </c>
    </row>
    <row r="8" spans="1:7" x14ac:dyDescent="0.25">
      <c r="A8" s="12" t="s">
        <v>8</v>
      </c>
      <c r="B8" s="9">
        <v>468537.7</v>
      </c>
      <c r="C8" s="9">
        <v>261223</v>
      </c>
      <c r="D8" s="5">
        <f t="shared" si="0"/>
        <v>0.55752824159080472</v>
      </c>
      <c r="E8" s="7">
        <v>378443.04</v>
      </c>
      <c r="F8" s="5">
        <f t="shared" si="1"/>
        <v>-0.30974288759544893</v>
      </c>
    </row>
    <row r="9" spans="1:7" x14ac:dyDescent="0.25">
      <c r="A9" s="12" t="s">
        <v>9</v>
      </c>
      <c r="B9" s="9">
        <v>3529</v>
      </c>
      <c r="C9" s="9">
        <v>2522.46</v>
      </c>
      <c r="D9" s="5">
        <f t="shared" si="0"/>
        <v>0.71478039104562197</v>
      </c>
      <c r="E9" s="7">
        <v>0</v>
      </c>
      <c r="F9" s="5">
        <v>0</v>
      </c>
    </row>
    <row r="10" spans="1:7" x14ac:dyDescent="0.25">
      <c r="A10" s="12" t="s">
        <v>10</v>
      </c>
      <c r="B10" s="9">
        <v>34647.300000000003</v>
      </c>
      <c r="C10" s="9">
        <v>6507</v>
      </c>
      <c r="D10" s="5">
        <f t="shared" si="0"/>
        <v>0.18780684209159154</v>
      </c>
      <c r="E10" s="7">
        <v>0</v>
      </c>
      <c r="F10" s="5">
        <v>0</v>
      </c>
    </row>
    <row r="11" spans="1:7" ht="22.5" x14ac:dyDescent="0.25">
      <c r="A11" s="12" t="s">
        <v>11</v>
      </c>
      <c r="B11" s="9">
        <v>284483</v>
      </c>
      <c r="C11" s="9">
        <v>110056.8</v>
      </c>
      <c r="D11" s="5">
        <f>C11/B11</f>
        <v>0.38686599902278873</v>
      </c>
      <c r="E11" s="7">
        <v>69787.31</v>
      </c>
      <c r="F11" s="5">
        <f t="shared" si="1"/>
        <v>0.57703169816976763</v>
      </c>
    </row>
    <row r="12" spans="1:7" x14ac:dyDescent="0.25">
      <c r="A12" s="12" t="s">
        <v>12</v>
      </c>
      <c r="B12" s="9">
        <v>75110.37</v>
      </c>
      <c r="C12" s="9">
        <v>61283.87</v>
      </c>
      <c r="D12" s="5">
        <f>C12/B12</f>
        <v>0.81591756238186564</v>
      </c>
      <c r="E12" s="7">
        <v>5821</v>
      </c>
      <c r="F12" s="5">
        <f t="shared" si="1"/>
        <v>9.5280656244631512</v>
      </c>
    </row>
    <row r="13" spans="1:7" ht="22.5" x14ac:dyDescent="0.25">
      <c r="A13" s="12" t="s">
        <v>13</v>
      </c>
      <c r="B13" s="9">
        <v>302917.81</v>
      </c>
      <c r="C13" s="9">
        <v>18553.330000000002</v>
      </c>
      <c r="D13" s="5">
        <v>0</v>
      </c>
      <c r="E13" s="7">
        <v>532734.06000000006</v>
      </c>
      <c r="F13" s="5">
        <f t="shared" si="1"/>
        <v>-0.96517337374674328</v>
      </c>
    </row>
    <row r="14" spans="1:7" x14ac:dyDescent="0.25">
      <c r="A14" s="12" t="s">
        <v>14</v>
      </c>
      <c r="B14" s="9">
        <v>20000</v>
      </c>
      <c r="C14" s="9">
        <v>4845</v>
      </c>
      <c r="D14" s="5">
        <f t="shared" ref="D14:D21" si="2">C14/B14</f>
        <v>0.24224999999999999</v>
      </c>
      <c r="E14" s="7">
        <f>23561.21+2701</f>
        <v>26262.21</v>
      </c>
      <c r="F14" s="5">
        <f t="shared" si="1"/>
        <v>-0.81551438359528772</v>
      </c>
    </row>
    <row r="15" spans="1:7" ht="22.5" x14ac:dyDescent="0.25">
      <c r="A15" s="12" t="s">
        <v>15</v>
      </c>
      <c r="B15" s="9">
        <v>979361.5</v>
      </c>
      <c r="C15" s="9">
        <v>475009.67</v>
      </c>
      <c r="D15" s="5">
        <f t="shared" si="2"/>
        <v>0.48501975011270099</v>
      </c>
      <c r="E15" s="7">
        <f>44322.25+335202.74</f>
        <v>379524.99</v>
      </c>
      <c r="F15" s="5">
        <f t="shared" si="1"/>
        <v>0.25158996776470505</v>
      </c>
    </row>
    <row r="16" spans="1:7" ht="33.75" x14ac:dyDescent="0.25">
      <c r="A16" s="12" t="s">
        <v>16</v>
      </c>
      <c r="B16" s="9">
        <v>118412</v>
      </c>
      <c r="C16" s="9">
        <v>54803.18</v>
      </c>
      <c r="D16" s="5">
        <f t="shared" si="2"/>
        <v>0.46281778873762797</v>
      </c>
      <c r="E16" s="7">
        <f>20582.91+25856.22</f>
        <v>46439.130000000005</v>
      </c>
      <c r="F16" s="5">
        <f t="shared" si="1"/>
        <v>0.18010780994389849</v>
      </c>
    </row>
    <row r="17" spans="1:6" ht="22.5" x14ac:dyDescent="0.25">
      <c r="A17" s="12" t="s">
        <v>17</v>
      </c>
      <c r="B17" s="9">
        <v>858776.29</v>
      </c>
      <c r="C17" s="9">
        <v>371522.31</v>
      </c>
      <c r="D17" s="5">
        <f t="shared" si="2"/>
        <v>0.4326182666268068</v>
      </c>
      <c r="E17" s="7">
        <v>308026.23</v>
      </c>
      <c r="F17" s="5">
        <f t="shared" si="1"/>
        <v>0.20613854865541814</v>
      </c>
    </row>
    <row r="18" spans="1:6" x14ac:dyDescent="0.25">
      <c r="A18" s="12" t="s">
        <v>18</v>
      </c>
      <c r="B18" s="9">
        <v>291195</v>
      </c>
      <c r="C18" s="9">
        <v>154292.99</v>
      </c>
      <c r="D18" s="5">
        <f t="shared" si="2"/>
        <v>0.52986139871907134</v>
      </c>
      <c r="E18" s="7">
        <v>111684.12</v>
      </c>
      <c r="F18" s="5">
        <f t="shared" si="1"/>
        <v>0.38151234033987996</v>
      </c>
    </row>
    <row r="19" spans="1:6" x14ac:dyDescent="0.25">
      <c r="A19" s="12" t="s">
        <v>19</v>
      </c>
      <c r="B19" s="9">
        <v>31824</v>
      </c>
      <c r="C19" s="9">
        <v>1847.83</v>
      </c>
      <c r="D19" s="5">
        <f t="shared" si="2"/>
        <v>5.8064039718451484E-2</v>
      </c>
      <c r="E19" s="7">
        <v>0</v>
      </c>
      <c r="F19" s="5">
        <v>0</v>
      </c>
    </row>
    <row r="20" spans="1:6" ht="22.5" x14ac:dyDescent="0.25">
      <c r="A20" s="12" t="s">
        <v>20</v>
      </c>
      <c r="B20" s="9">
        <v>1885718.97</v>
      </c>
      <c r="C20" s="9">
        <v>831493.26</v>
      </c>
      <c r="D20" s="5">
        <f t="shared" si="2"/>
        <v>0.44094230011378632</v>
      </c>
      <c r="E20" s="7">
        <v>397918.54</v>
      </c>
      <c r="F20" s="5">
        <f t="shared" si="1"/>
        <v>1.0896067320713432</v>
      </c>
    </row>
    <row r="21" spans="1:6" ht="22.5" x14ac:dyDescent="0.25">
      <c r="A21" s="12" t="s">
        <v>21</v>
      </c>
      <c r="B21" s="7">
        <v>567767.80000000005</v>
      </c>
      <c r="C21" s="7">
        <v>135019.29</v>
      </c>
      <c r="D21" s="5">
        <f t="shared" si="2"/>
        <v>0.23780723387272049</v>
      </c>
      <c r="E21" s="7">
        <v>0</v>
      </c>
      <c r="F21" s="5">
        <v>0</v>
      </c>
    </row>
    <row r="22" spans="1:6" x14ac:dyDescent="0.25">
      <c r="A22" s="2" t="s">
        <v>25</v>
      </c>
      <c r="B22" s="8">
        <f>SUM(B4:B21)</f>
        <v>13099660.770000001</v>
      </c>
      <c r="C22" s="8">
        <f>SUM(C4:C20)</f>
        <v>6472113.4900000002</v>
      </c>
      <c r="D22" s="6">
        <f t="shared" ref="D22" si="3">C22/B22</f>
        <v>0.49406725896459985</v>
      </c>
      <c r="E22" s="8">
        <f>SUM(E4:E20)</f>
        <v>6021866.4000000004</v>
      </c>
      <c r="F22" s="6">
        <f t="shared" si="1"/>
        <v>7.476869463593544E-2</v>
      </c>
    </row>
  </sheetData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2020-08-27T14:55:25Z</cp:lastPrinted>
  <dcterms:created xsi:type="dcterms:W3CDTF">2017-12-11T14:03:53Z</dcterms:created>
  <dcterms:modified xsi:type="dcterms:W3CDTF">2020-08-27T15:09:54Z</dcterms:modified>
</cp:coreProperties>
</file>