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\\Bud-8\d\Documents\1ОТКРЫТЫЙ БЮДЖЕТ\НАПОЛНЕНИЕ САЙТА\6 Оперативная информация об исполнении бюджета и финансовый контроль\Квартальные отчеты 2022\9 мес 2022\"/>
    </mc:Choice>
  </mc:AlternateContent>
  <xr:revisionPtr revIDLastSave="0" documentId="13_ncr:1_{895C6483-EBED-457D-921B-E978835A9E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" l="1"/>
  <c r="D23" i="1"/>
  <c r="C23" i="1"/>
  <c r="G23" i="1" l="1"/>
  <c r="E23" i="1" l="1"/>
  <c r="E5" i="1"/>
  <c r="E6" i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4" i="1"/>
  <c r="F4" i="1" l="1"/>
  <c r="F5" i="1"/>
  <c r="F6" i="1"/>
  <c r="F7" i="1"/>
  <c r="F8" i="1"/>
  <c r="F9" i="1"/>
  <c r="F10" i="1"/>
  <c r="F11" i="1"/>
  <c r="F12" i="1"/>
  <c r="F14" i="1"/>
  <c r="F15" i="1"/>
  <c r="F16" i="1"/>
  <c r="F17" i="1"/>
  <c r="F18" i="1"/>
  <c r="F19" i="1"/>
  <c r="F20" i="1"/>
  <c r="F21" i="1"/>
  <c r="H5" i="1" l="1"/>
  <c r="H6" i="1"/>
  <c r="H7" i="1"/>
  <c r="H8" i="1"/>
  <c r="H9" i="1"/>
  <c r="H10" i="1"/>
  <c r="H11" i="1"/>
  <c r="H12" i="1"/>
  <c r="H13" i="1"/>
  <c r="H15" i="1"/>
  <c r="H16" i="1"/>
  <c r="H17" i="1"/>
  <c r="H18" i="1"/>
  <c r="H19" i="1"/>
  <c r="H20" i="1"/>
  <c r="H21" i="1"/>
  <c r="H23" i="1"/>
  <c r="H4" i="1"/>
  <c r="F23" i="1"/>
</calcChain>
</file>

<file path=xl/sharedStrings.xml><?xml version="1.0" encoding="utf-8"?>
<sst xmlns="http://schemas.openxmlformats.org/spreadsheetml/2006/main" count="29" uniqueCount="29">
  <si>
    <t>Наименование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</si>
  <si>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</si>
  <si>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</si>
  <si>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</si>
  <si>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</si>
  <si>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</si>
  <si>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</si>
  <si>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</si>
  <si>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</si>
  <si>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</si>
  <si>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</si>
  <si>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</si>
  <si>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</si>
  <si>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</si>
  <si>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</si>
  <si>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</si>
  <si>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</si>
  <si>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</si>
  <si>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</si>
  <si>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РАСХОДЫ по муниципальным программам ВСЕГО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</si>
  <si>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2021</t>
    </r>
    <r>
      <rPr>
        <sz val="9"/>
        <rFont val="Times New Roman"/>
        <family val="1"/>
        <charset val="204"/>
      </rPr>
      <t xml:space="preserve"> года, %</t>
    </r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</si>
  <si>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2022год</t>
    </r>
    <r>
      <rPr>
        <sz val="9"/>
        <rFont val="Times New Roman"/>
        <family val="1"/>
        <charset val="204"/>
      </rPr>
      <t>, тыс. руб.</t>
    </r>
  </si>
  <si>
    <t>Муниципальная программа "Переселение граждан из аварийного жилищного фонда"</t>
  </si>
  <si>
    <t>% выполнения плана на 2022 год</t>
  </si>
  <si>
    <r>
      <t xml:space="preserve"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rFont val="Times New Roman"/>
        <family val="1"/>
        <charset val="204"/>
      </rPr>
      <t>01.10.2022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</si>
  <si>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01.10.2021</t>
    </r>
    <r>
      <rPr>
        <sz val="9"/>
        <rFont val="Times New Roman"/>
        <family val="1"/>
        <charset val="204"/>
      </rPr>
      <t>, тыс. руб.</t>
    </r>
  </si>
  <si>
    <r>
      <t xml:space="preserve">Утвержденные бюджетные назначения на 9 мес </t>
    </r>
    <r>
      <rPr>
        <i/>
        <sz val="9"/>
        <rFont val="Times New Roman"/>
        <family val="1"/>
        <charset val="204"/>
      </rPr>
      <t>2022года</t>
    </r>
    <r>
      <rPr>
        <sz val="9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</si>
  <si>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01.10.2022</t>
    </r>
    <r>
      <rPr>
        <sz val="9"/>
        <rFont val="Times New Roman"/>
        <family val="1"/>
        <charset val="204"/>
      </rPr>
      <t>, тыс. руб.</t>
    </r>
  </si>
  <si>
    <t>% выполнения плана на 9 мес.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</si>
</sst>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,##0.00;[Red]\-##,##0.00;0.00;@"/>
    <numFmt numFmtId="165" formatCode="[&gt;=5]#,##0.00,;[Red][&lt;=-5]\-#,##0.00,;#,##0.00,"/>
  </numFmts>
  <fonts count="13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wrapText="1"/>
    </xf>
    <xf numFmtId="10" fontId="8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/>
    <xf numFmtId="4" fontId="9" fillId="0" borderId="1" xfId="0" applyNumberFormat="1" applyFont="1" applyBorder="1"/>
    <xf numFmtId="164" fontId="6" fillId="0" borderId="1" xfId="1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3" fillId="0" borderId="1" xfId="0" applyNumberFormat="1" applyFont="1" applyBorder="1"/>
    <xf numFmtId="0" fontId="11" fillId="2" borderId="2" xfId="0" applyFont="1" applyFill="1" applyBorder="1" applyAlignment="1">
      <alignment horizontal="left" vertical="center" wrapText="1"/>
    </xf>
    <xf numFmtId="164" fontId="6" fillId="0" borderId="3" xfId="1" applyNumberFormat="1" applyFont="1" applyBorder="1" applyAlignment="1">
      <alignment horizontal="right" wrapText="1"/>
    </xf>
    <xf numFmtId="4" fontId="3" fillId="0" borderId="3" xfId="0" applyNumberFormat="1" applyFont="1" applyBorder="1" applyAlignment="1"/>
    <xf numFmtId="0" fontId="6" fillId="0" borderId="4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right" vertical="center"/>
    </xf>
  </cellXfs>
  <cellStyles count="3">
    <cellStyle name="Обычный" xfId="0" builtinId="0"/>
    <cellStyle name="Обычный 2" xfId="2" xr:uid="{DEFDCDCE-344C-455F-8612-0755165DBE9C}"/>
    <cellStyle name="Обычный_Приложение" xfId="1" xr:uid="{0E73E90B-4154-4AE8-9D53-F444435E03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Normal="100" workbookViewId="0">
      <selection activeCell="O9" sqref="O9"/>
    </sheetView>
  </sheetViews>
  <sheetFormatPr defaultRowHeight="15" x14ac:dyDescent="0.25"/>
  <cols>
    <col min="1" max="1" width="56.5703125" customWidth="1"/>
    <col min="2" max="4" width="15.42578125" customWidth="1"/>
    <col min="5" max="6" width="11.42578125" customWidth="1"/>
    <col min="7" max="7" width="12.7109375" customWidth="1"/>
    <col min="8" max="9" width="15.42578125" customWidth="1"/>
  </cols>
  <sheetData>
    <row r="1" spans="1:9" ht="42.75" customHeight="1" x14ac:dyDescent="0.25">
      <c r="A1" s="10" t="s">
        <v>24</v>
      </c>
      <c r="B1" s="10"/>
      <c r="C1" s="10"/>
      <c r="D1" s="10"/>
      <c r="E1" s="10"/>
      <c r="F1" s="10"/>
      <c r="G1" s="10"/>
      <c r="H1" s="10"/>
      <c r="I1" s="9"/>
    </row>
    <row r="3" spans="1:9" ht="60" x14ac:dyDescent="0.25">
      <c r="A3" s="1" t="s">
        <v>0</v>
      </c>
      <c r="B3" s="15" t="s">
        <v>21</v>
      </c>
      <c r="C3" s="3" t="s">
        <v>26</v>
      </c>
      <c r="D3" s="3" t="s">
        <v>27</v>
      </c>
      <c r="E3" s="1" t="s">
        <v>28</v>
      </c>
      <c r="F3" s="1" t="s">
        <v>23</v>
      </c>
      <c r="G3" s="3" t="s">
        <v>25</v>
      </c>
      <c r="H3" s="3" t="s">
        <v>20</v>
      </c>
    </row>
    <row r="4" spans="1:9" x14ac:dyDescent="0.25">
      <c r="A4" s="12" t="s">
        <v>1</v>
      </c>
      <c r="B4" s="16">
        <v>12213000</v>
      </c>
      <c r="C4" s="13">
        <v>10382.5</v>
      </c>
      <c r="D4" s="8">
        <v>5514.7758599999997</v>
      </c>
      <c r="E4" s="4">
        <f>D4/C4</f>
        <v>0.53116068962196006</v>
      </c>
      <c r="F4" s="4">
        <f t="shared" ref="F4:F10" si="0">D4/B4</f>
        <v>4.5154964873495452E-4</v>
      </c>
      <c r="G4" s="8">
        <v>11872.39</v>
      </c>
      <c r="H4" s="4">
        <f t="shared" ref="H4:H23" si="1">(D4-G4)/G4</f>
        <v>-0.53549572916657895</v>
      </c>
    </row>
    <row r="5" spans="1:9" x14ac:dyDescent="0.25">
      <c r="A5" s="12" t="s">
        <v>2</v>
      </c>
      <c r="B5" s="16">
        <v>1321016220.6900001</v>
      </c>
      <c r="C5" s="13">
        <v>1022125.3206900001</v>
      </c>
      <c r="D5" s="8">
        <v>975582.31628000003</v>
      </c>
      <c r="E5" s="4">
        <f t="shared" ref="E5:E21" si="2">D5/C5</f>
        <v>0.95446448349544799</v>
      </c>
      <c r="F5" s="4">
        <f t="shared" si="0"/>
        <v>7.3850896075328186E-4</v>
      </c>
      <c r="G5" s="8">
        <v>871346.55</v>
      </c>
      <c r="H5" s="4">
        <f t="shared" si="1"/>
        <v>0.11962607332295053</v>
      </c>
    </row>
    <row r="6" spans="1:9" x14ac:dyDescent="0.25">
      <c r="A6" s="12" t="s">
        <v>3</v>
      </c>
      <c r="B6" s="16">
        <v>7655792038.2399998</v>
      </c>
      <c r="C6" s="13">
        <v>6628089.4142899988</v>
      </c>
      <c r="D6" s="8">
        <v>4983796.6275200015</v>
      </c>
      <c r="E6" s="4">
        <f t="shared" si="2"/>
        <v>0.75192054844267153</v>
      </c>
      <c r="F6" s="4">
        <f t="shared" si="0"/>
        <v>6.5098380450074678E-4</v>
      </c>
      <c r="G6" s="8">
        <v>4344685.57</v>
      </c>
      <c r="H6" s="4">
        <f t="shared" si="1"/>
        <v>0.14710179763825834</v>
      </c>
    </row>
    <row r="7" spans="1:9" x14ac:dyDescent="0.25">
      <c r="A7" s="12" t="s">
        <v>4</v>
      </c>
      <c r="B7" s="16">
        <v>163038200</v>
      </c>
      <c r="C7" s="13">
        <v>151793.20000000001</v>
      </c>
      <c r="D7" s="8">
        <v>119253.66214999999</v>
      </c>
      <c r="E7" s="4">
        <f t="shared" si="2"/>
        <v>0.78563244038599866</v>
      </c>
      <c r="F7" s="4">
        <f t="shared" si="0"/>
        <v>7.3144614053638956E-4</v>
      </c>
      <c r="G7" s="8">
        <v>111886.65</v>
      </c>
      <c r="H7" s="4">
        <f t="shared" si="1"/>
        <v>6.5843531377514614E-2</v>
      </c>
    </row>
    <row r="8" spans="1:9" x14ac:dyDescent="0.25">
      <c r="A8" s="12" t="s">
        <v>5</v>
      </c>
      <c r="B8" s="16">
        <v>680398144</v>
      </c>
      <c r="C8" s="13">
        <v>498533.67499999999</v>
      </c>
      <c r="D8" s="8">
        <v>483803.95086000004</v>
      </c>
      <c r="E8" s="4">
        <f t="shared" si="2"/>
        <v>0.97045390335968784</v>
      </c>
      <c r="F8" s="4">
        <f t="shared" si="0"/>
        <v>7.1106006847073354E-4</v>
      </c>
      <c r="G8" s="8">
        <v>409036.81</v>
      </c>
      <c r="H8" s="4">
        <f t="shared" si="1"/>
        <v>0.1827882944324743</v>
      </c>
    </row>
    <row r="9" spans="1:9" x14ac:dyDescent="0.25">
      <c r="A9" s="12" t="s">
        <v>6</v>
      </c>
      <c r="B9" s="16">
        <v>5672000</v>
      </c>
      <c r="C9" s="13">
        <v>4160.7</v>
      </c>
      <c r="D9" s="8">
        <v>3557.8646899999999</v>
      </c>
      <c r="E9" s="4">
        <f t="shared" si="2"/>
        <v>0.85511204604994351</v>
      </c>
      <c r="F9" s="4">
        <f t="shared" si="0"/>
        <v>6.2726810472496476E-4</v>
      </c>
      <c r="G9" s="8">
        <v>2339.31</v>
      </c>
      <c r="H9" s="4">
        <f t="shared" si="1"/>
        <v>0.52090346726171388</v>
      </c>
    </row>
    <row r="10" spans="1:9" x14ac:dyDescent="0.25">
      <c r="A10" s="12" t="s">
        <v>7</v>
      </c>
      <c r="B10" s="16">
        <v>77453134.280000001</v>
      </c>
      <c r="C10" s="13">
        <v>73963.110280000008</v>
      </c>
      <c r="D10" s="8">
        <v>62874.177479999998</v>
      </c>
      <c r="E10" s="4">
        <f t="shared" si="2"/>
        <v>0.85007481759459602</v>
      </c>
      <c r="F10" s="4">
        <f t="shared" si="0"/>
        <v>8.1177060250014197E-4</v>
      </c>
      <c r="G10" s="8">
        <v>14910.53</v>
      </c>
      <c r="H10" s="4">
        <f t="shared" si="1"/>
        <v>3.216763420213768</v>
      </c>
    </row>
    <row r="11" spans="1:9" ht="22.5" x14ac:dyDescent="0.25">
      <c r="A11" s="12" t="s">
        <v>8</v>
      </c>
      <c r="B11" s="16">
        <v>345610795</v>
      </c>
      <c r="C11" s="13">
        <v>261429.53672</v>
      </c>
      <c r="D11" s="8">
        <v>197546.38714999997</v>
      </c>
      <c r="E11" s="4">
        <f t="shared" si="2"/>
        <v>0.75563912795966481</v>
      </c>
      <c r="F11" s="4">
        <f>D11/B11</f>
        <v>5.7158627568331592E-4</v>
      </c>
      <c r="G11" s="8">
        <v>177477.78</v>
      </c>
      <c r="H11" s="4">
        <f t="shared" si="1"/>
        <v>0.11307673078849627</v>
      </c>
    </row>
    <row r="12" spans="1:9" x14ac:dyDescent="0.25">
      <c r="A12" s="12" t="s">
        <v>9</v>
      </c>
      <c r="B12" s="16">
        <v>174942400</v>
      </c>
      <c r="C12" s="13">
        <v>174942.4</v>
      </c>
      <c r="D12" s="8">
        <v>157636.22888000001</v>
      </c>
      <c r="E12" s="4">
        <f t="shared" si="2"/>
        <v>0.90107503315376958</v>
      </c>
      <c r="F12" s="4">
        <f>D12/B12</f>
        <v>9.0107503315376954E-4</v>
      </c>
      <c r="G12" s="8">
        <v>14879.21</v>
      </c>
      <c r="H12" s="4">
        <f t="shared" si="1"/>
        <v>9.5943950572644674</v>
      </c>
    </row>
    <row r="13" spans="1:9" ht="22.5" x14ac:dyDescent="0.25">
      <c r="A13" s="12" t="s">
        <v>10</v>
      </c>
      <c r="B13" s="16">
        <v>896825761.11000001</v>
      </c>
      <c r="C13" s="13">
        <v>610337.77842999995</v>
      </c>
      <c r="D13" s="8">
        <v>555111.53030999994</v>
      </c>
      <c r="E13" s="4">
        <f t="shared" si="2"/>
        <v>0.90951527158934675</v>
      </c>
      <c r="F13" s="4">
        <v>0</v>
      </c>
      <c r="G13" s="8">
        <v>326059.65000000002</v>
      </c>
      <c r="H13" s="4">
        <f t="shared" si="1"/>
        <v>0.70248459234376259</v>
      </c>
    </row>
    <row r="14" spans="1:9" x14ac:dyDescent="0.25">
      <c r="A14" s="12" t="s">
        <v>11</v>
      </c>
      <c r="B14" s="16">
        <v>9700000</v>
      </c>
      <c r="C14" s="13">
        <v>7250</v>
      </c>
      <c r="D14" s="8">
        <v>1000</v>
      </c>
      <c r="E14" s="4">
        <v>0</v>
      </c>
      <c r="F14" s="4">
        <f t="shared" ref="F14:F21" si="3">D14/B14</f>
        <v>1.0309278350515464E-4</v>
      </c>
      <c r="G14" s="8">
        <v>500</v>
      </c>
      <c r="H14" s="4">
        <v>0</v>
      </c>
    </row>
    <row r="15" spans="1:9" ht="22.5" x14ac:dyDescent="0.25">
      <c r="A15" s="12" t="s">
        <v>12</v>
      </c>
      <c r="B15" s="16">
        <v>1111221209.1300001</v>
      </c>
      <c r="C15" s="13">
        <v>798582.26352000004</v>
      </c>
      <c r="D15" s="8">
        <v>712030.07681000012</v>
      </c>
      <c r="E15" s="4">
        <f t="shared" si="2"/>
        <v>0.89161769467744723</v>
      </c>
      <c r="F15" s="4">
        <f t="shared" si="3"/>
        <v>6.4076357700863567E-4</v>
      </c>
      <c r="G15" s="8">
        <v>699323.41</v>
      </c>
      <c r="H15" s="4">
        <f t="shared" si="1"/>
        <v>1.816994344576579E-2</v>
      </c>
    </row>
    <row r="16" spans="1:9" ht="33.75" x14ac:dyDescent="0.25">
      <c r="A16" s="12" t="s">
        <v>13</v>
      </c>
      <c r="B16" s="16">
        <v>119084235</v>
      </c>
      <c r="C16" s="13">
        <v>92626.365000000005</v>
      </c>
      <c r="D16" s="8">
        <v>77221.312259999992</v>
      </c>
      <c r="E16" s="4">
        <f t="shared" si="2"/>
        <v>0.83368609207540412</v>
      </c>
      <c r="F16" s="4">
        <f t="shared" si="3"/>
        <v>6.4845957367908513E-4</v>
      </c>
      <c r="G16" s="8">
        <v>74537.63</v>
      </c>
      <c r="H16" s="4">
        <f t="shared" si="1"/>
        <v>3.6004394827149545E-2</v>
      </c>
    </row>
    <row r="17" spans="1:8" ht="22.5" x14ac:dyDescent="0.25">
      <c r="A17" s="12" t="s">
        <v>14</v>
      </c>
      <c r="B17" s="16">
        <v>1590805756.45</v>
      </c>
      <c r="C17" s="13">
        <v>994861.31620999996</v>
      </c>
      <c r="D17" s="8">
        <v>951281.27798999997</v>
      </c>
      <c r="E17" s="4">
        <f t="shared" si="2"/>
        <v>0.95619486102241724</v>
      </c>
      <c r="F17" s="4">
        <f t="shared" si="3"/>
        <v>5.9798707298674481E-4</v>
      </c>
      <c r="G17" s="8">
        <v>696465.3</v>
      </c>
      <c r="H17" s="4">
        <f t="shared" si="1"/>
        <v>0.36587031398405623</v>
      </c>
    </row>
    <row r="18" spans="1:8" x14ac:dyDescent="0.25">
      <c r="A18" s="12" t="s">
        <v>15</v>
      </c>
      <c r="B18" s="16">
        <v>299530800</v>
      </c>
      <c r="C18" s="13">
        <v>225928.568</v>
      </c>
      <c r="D18" s="8">
        <v>209159.48300000001</v>
      </c>
      <c r="E18" s="4">
        <f t="shared" si="2"/>
        <v>0.92577704914236436</v>
      </c>
      <c r="F18" s="4">
        <f t="shared" si="3"/>
        <v>6.9829040285673458E-4</v>
      </c>
      <c r="G18" s="8">
        <v>213512.12</v>
      </c>
      <c r="H18" s="4">
        <f t="shared" si="1"/>
        <v>-2.0385901278110057E-2</v>
      </c>
    </row>
    <row r="19" spans="1:8" x14ac:dyDescent="0.25">
      <c r="A19" s="12" t="s">
        <v>16</v>
      </c>
      <c r="B19" s="16">
        <v>13674161.07</v>
      </c>
      <c r="C19" s="13">
        <v>7054.1610700000001</v>
      </c>
      <c r="D19" s="8">
        <v>2343.3668200000002</v>
      </c>
      <c r="E19" s="4">
        <f t="shared" si="2"/>
        <v>0.33219638689083691</v>
      </c>
      <c r="F19" s="4">
        <f t="shared" si="3"/>
        <v>1.7137188950780731E-4</v>
      </c>
      <c r="G19" s="8">
        <v>1835.62</v>
      </c>
      <c r="H19" s="4">
        <f t="shared" si="1"/>
        <v>0.27660780553709391</v>
      </c>
    </row>
    <row r="20" spans="1:8" ht="22.5" x14ac:dyDescent="0.25">
      <c r="A20" s="12" t="s">
        <v>17</v>
      </c>
      <c r="B20" s="16">
        <v>2096811038.1199999</v>
      </c>
      <c r="C20" s="13">
        <v>1636832.2991900002</v>
      </c>
      <c r="D20" s="8">
        <v>1073354.9668899998</v>
      </c>
      <c r="E20" s="4">
        <f t="shared" si="2"/>
        <v>0.65575133593170065</v>
      </c>
      <c r="F20" s="4">
        <f t="shared" si="3"/>
        <v>5.1189875834131888E-4</v>
      </c>
      <c r="G20" s="8">
        <v>1279560.57</v>
      </c>
      <c r="H20" s="4">
        <f t="shared" si="1"/>
        <v>-0.16115345216522281</v>
      </c>
    </row>
    <row r="21" spans="1:8" ht="22.5" x14ac:dyDescent="0.25">
      <c r="A21" s="12" t="s">
        <v>18</v>
      </c>
      <c r="B21" s="16">
        <v>4992025492</v>
      </c>
      <c r="C21" s="14">
        <v>4242309.1234200001</v>
      </c>
      <c r="D21" s="6">
        <v>2563461.2229899997</v>
      </c>
      <c r="E21" s="4">
        <f t="shared" si="2"/>
        <v>0.60426082786806157</v>
      </c>
      <c r="F21" s="4">
        <f t="shared" si="3"/>
        <v>5.1351124450347652E-4</v>
      </c>
      <c r="G21" s="11">
        <v>458591.34</v>
      </c>
      <c r="H21" s="4">
        <f t="shared" si="1"/>
        <v>4.5898596405898111</v>
      </c>
    </row>
    <row r="22" spans="1:8" ht="22.5" x14ac:dyDescent="0.25">
      <c r="A22" s="12" t="s">
        <v>22</v>
      </c>
      <c r="B22" s="16">
        <v>248831385.25999999</v>
      </c>
      <c r="C22" s="14">
        <v>0</v>
      </c>
      <c r="D22" s="6">
        <v>0</v>
      </c>
      <c r="E22" s="4">
        <v>0</v>
      </c>
      <c r="F22" s="4"/>
      <c r="G22" s="7"/>
      <c r="H22" s="4"/>
    </row>
    <row r="23" spans="1:8" x14ac:dyDescent="0.25">
      <c r="A23" s="2" t="s">
        <v>19</v>
      </c>
      <c r="B23" s="7">
        <f>SUM(B4:B22)</f>
        <v>21814645770.349998</v>
      </c>
      <c r="C23" s="7">
        <f>SUM(C4:C22)</f>
        <v>17441201.731820002</v>
      </c>
      <c r="D23" s="7">
        <f>SUM(D4:D22)</f>
        <v>13134529.227940001</v>
      </c>
      <c r="E23" s="5">
        <f>D23/C23</f>
        <v>0.75307478406015793</v>
      </c>
      <c r="F23" s="5">
        <f t="shared" ref="F23" si="4">D23/B23</f>
        <v>6.0209683742800779E-4</v>
      </c>
      <c r="G23" s="7">
        <f>SUM(G4:G22)</f>
        <v>9708820.4400000013</v>
      </c>
      <c r="H23" s="5">
        <f t="shared" si="1"/>
        <v>0.35284500409814962</v>
      </c>
    </row>
  </sheetData>
  <mergeCells count="1">
    <mergeCell ref="A1:H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cp:lastPrinted>2020-08-27T14:55:25Z</cp:lastPrinted>
  <dcterms:created xsi:type="dcterms:W3CDTF">2017-12-11T14:03:53Z</dcterms:created>
  <dcterms:modified xsi:type="dcterms:W3CDTF">2022-10-25T13:47:13Z</dcterms:modified>
</cp:coreProperties>
</file>