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F-6\Geresh\Мои документы\2024 г\1 Бюджет округа  2024 - 2026\1 Проект бюджета на 2024 год\1 Проект решения с приложениями в СД\"/>
    </mc:Choice>
  </mc:AlternateContent>
  <xr:revisionPtr revIDLastSave="0" documentId="13_ncr:1_{F52FE65E-F481-4961-82B9-586708AB23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зультат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5" i="1" l="1"/>
  <c r="S25" i="1"/>
  <c r="R25" i="1"/>
  <c r="T20" i="1"/>
  <c r="S20" i="1"/>
  <c r="R20" i="1"/>
  <c r="R24" i="1" l="1"/>
  <c r="R23" i="1" s="1"/>
  <c r="R22" i="1" s="1"/>
  <c r="R21" i="1" s="1"/>
  <c r="R19" i="1"/>
  <c r="R18" i="1" s="1"/>
  <c r="R17" i="1" s="1"/>
  <c r="R16" i="1" s="1"/>
  <c r="R13" i="1"/>
  <c r="R12" i="1" s="1"/>
  <c r="R10" i="1"/>
  <c r="R9" i="1" s="1"/>
  <c r="R15" i="1" l="1"/>
  <c r="R8" i="1"/>
  <c r="R7" i="1" l="1"/>
  <c r="R26" i="1" s="1"/>
  <c r="T19" i="1"/>
  <c r="T18" i="1" s="1"/>
  <c r="T17" i="1" s="1"/>
  <c r="T16" i="1" s="1"/>
  <c r="T24" i="1"/>
  <c r="T23" i="1" s="1"/>
  <c r="T22" i="1" s="1"/>
  <c r="T21" i="1" s="1"/>
  <c r="T13" i="1"/>
  <c r="T12" i="1" s="1"/>
  <c r="T10" i="1"/>
  <c r="T9" i="1" s="1"/>
  <c r="S10" i="1"/>
  <c r="S9" i="1" s="1"/>
  <c r="S13" i="1"/>
  <c r="S12" i="1" s="1"/>
  <c r="S19" i="1"/>
  <c r="S18" i="1" s="1"/>
  <c r="S17" i="1" s="1"/>
  <c r="S16" i="1" s="1"/>
  <c r="S24" i="1"/>
  <c r="S23" i="1" s="1"/>
  <c r="S22" i="1" s="1"/>
  <c r="S21" i="1" s="1"/>
  <c r="S8" i="1" l="1"/>
  <c r="S15" i="1"/>
  <c r="T8" i="1"/>
  <c r="T15" i="1"/>
  <c r="S7" i="1" l="1"/>
  <c r="S26" i="1" s="1"/>
  <c r="T7" i="1"/>
  <c r="T26" i="1" s="1"/>
</calcChain>
</file>

<file path=xl/sharedStrings.xml><?xml version="1.0" encoding="utf-8"?>
<sst xmlns="http://schemas.openxmlformats.org/spreadsheetml/2006/main" count="67" uniqueCount="43">
  <si>
    <t>Код главы</t>
  </si>
  <si>
    <t>Код источника</t>
  </si>
  <si>
    <t>Наименование кода источника</t>
  </si>
  <si>
    <t>000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</si>
  <si>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</si>
  <si>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</si>
  <si>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</si>
  <si>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</si>
  <si>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</si>
  <si>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</si>
  <si>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912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</si>
  <si>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</si>
  <si>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</si>
  <si>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</si>
  <si>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</si>
  <si>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</si>
  <si>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</si>
  <si>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</si>
  <si>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</si>
  <si>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</si>
  <si>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</si>
  <si>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</si>
  <si>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</si>
  <si>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бюджетов городских округов</t>
  </si>
  <si>
    <t>910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</si>
  <si>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</si>
  <si>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</si>
  <si>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</si>
  <si>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</si>
  <si>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</si>
  <si>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</si>
  <si>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</si>
  <si>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</si>
  <si>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 xml:space="preserve">ИТОГО  </t>
  </si>
  <si>
    <t>Приложение 5</t>
  </si>
  <si>
    <t>Привлечение кредитов от кредитных организаций в валюте Российской Федерации</t>
  </si>
  <si>
    <t xml:space="preserve"> Сумма (тыс. руб.)</t>
  </si>
  <si>
    <t>2024 год</t>
  </si>
  <si>
    <t>2025 год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</si>
  <si>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</si>
  <si>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</si>
  <si>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Источники внутреннего финансирования дефицита бюджета городского округа Красногорск
на 2024 год и на плановый период 2025 и  2026 годов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</si>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</sst>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0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1"/>
  </cellStyleXfs>
  <cellXfs count="33">
    <xf numFmtId="0" fontId="0" fillId="0" borderId="0" xfId="0"/>
    <xf numFmtId="0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/>
    <xf numFmtId="0" fontId="4" fillId="0" borderId="1" xfId="0" applyNumberFormat="1" applyFont="1" applyBorder="1"/>
    <xf numFmtId="0" fontId="4" fillId="0" borderId="1" xfId="0" applyNumberFormat="1" applyFont="1" applyBorder="1"/>
    <xf numFmtId="0" fontId="4" fillId="0" borderId="1" xfId="0" applyFont="1" applyBorder="1"/>
    <xf numFmtId="0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49" fontId="3" fillId="0" borderId="2" xfId="0" applyNumberFormat="1" applyFont="1" applyBorder="1" applyAlignment="1">
      <alignment horizontal="center" vertical="center"/>
    </xf>
    <xf numFmtId="0" fontId="4" fillId="0" borderId="1" xfId="0" applyFont="1" applyBorder="1"/>
    <xf numFmtId="0" fontId="3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1" xfId="0" applyNumberFormat="1" applyFont="1" applyBorder="1"/>
    <xf numFmtId="4" fontId="7" fillId="0" borderId="1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0" fontId="7" fillId="0" borderId="1" xfId="0" applyFont="1" applyBorder="1"/>
  </cellXfs>
  <cellStyles count="2">
    <cellStyle name="Обычный" xfId="0" builtinId="0"/>
    <cellStyle name="Обычный 1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7"/>
  <sheetViews>
    <sheetView tabSelected="1" topLeftCell="A19" zoomScale="110" zoomScaleNormal="110" workbookViewId="0">
      <selection activeCell="V9" sqref="V9"/>
    </sheetView>
  </sheetViews>
  <sheetFormatPr defaultRowHeight="15" x14ac:dyDescent="0.25"/>
  <cols>
    <col min="1" max="1" width="7" customWidth="1"/>
    <col min="2" max="2" width="3.7109375" customWidth="1"/>
    <col min="3" max="3" width="7" customWidth="1"/>
    <col min="4" max="4" width="3.7109375" customWidth="1"/>
    <col min="5" max="5" width="4.7109375" customWidth="1"/>
    <col min="6" max="6" width="3.7109375" customWidth="1"/>
    <col min="7" max="7" width="4.7109375" customWidth="1"/>
    <col min="8" max="8" width="2.28515625" customWidth="1"/>
    <col min="9" max="9" width="8.42578125" customWidth="1"/>
    <col min="10" max="10" width="2.28515625" customWidth="1"/>
    <col min="11" max="11" width="8.42578125" customWidth="1"/>
    <col min="12" max="12" width="3.85546875" customWidth="1"/>
    <col min="13" max="13" width="0.85546875" customWidth="1"/>
    <col min="14" max="14" width="10.7109375" customWidth="1"/>
    <col min="15" max="15" width="1.140625" customWidth="1"/>
    <col min="16" max="16" width="3.140625" customWidth="1"/>
    <col min="17" max="17" width="2.42578125" customWidth="1"/>
    <col min="18" max="18" width="15.85546875" style="21" customWidth="1"/>
    <col min="19" max="19" width="15.28515625" style="21" customWidth="1"/>
    <col min="20" max="20" width="15.140625" style="21" customWidth="1"/>
    <col min="21" max="33" width="10.7109375" customWidth="1"/>
    <col min="34" max="34" width="9.140625" customWidth="1"/>
  </cols>
  <sheetData>
    <row r="1" spans="1:24" x14ac:dyDescent="0.25">
      <c r="S1" s="22" t="s">
        <v>34</v>
      </c>
      <c r="T1" s="22"/>
    </row>
    <row r="2" spans="1:24" ht="41.25" customHeight="1" x14ac:dyDescent="0.25">
      <c r="A2" s="19" t="s">
        <v>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4" x14ac:dyDescent="0.25">
      <c r="A3" s="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5"/>
      <c r="Q3" s="4"/>
      <c r="R3" s="23"/>
      <c r="S3" s="24"/>
      <c r="T3" s="24"/>
    </row>
    <row r="4" spans="1:24" x14ac:dyDescent="0.25">
      <c r="A4" s="17" t="s">
        <v>0</v>
      </c>
      <c r="B4" s="18" t="s">
        <v>1</v>
      </c>
      <c r="C4" s="18"/>
      <c r="D4" s="18"/>
      <c r="E4" s="18"/>
      <c r="F4" s="18" t="s">
        <v>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25" t="s">
        <v>36</v>
      </c>
      <c r="S4" s="26"/>
      <c r="T4" s="27"/>
    </row>
    <row r="5" spans="1:24" x14ac:dyDescent="0.2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28" t="s">
        <v>37</v>
      </c>
      <c r="S5" s="28" t="s">
        <v>38</v>
      </c>
      <c r="T5" s="28" t="s">
        <v>42</v>
      </c>
    </row>
    <row r="6" spans="1:24" ht="15" customHeight="1" x14ac:dyDescent="0.25">
      <c r="A6" s="7">
        <v>1</v>
      </c>
      <c r="B6" s="17">
        <v>2</v>
      </c>
      <c r="C6" s="17"/>
      <c r="D6" s="17"/>
      <c r="E6" s="17"/>
      <c r="F6" s="17">
        <v>3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29">
        <v>4</v>
      </c>
      <c r="S6" s="29">
        <v>5</v>
      </c>
      <c r="T6" s="29">
        <v>6</v>
      </c>
    </row>
    <row r="7" spans="1:24" ht="24" customHeight="1" x14ac:dyDescent="0.25">
      <c r="A7" s="8" t="s">
        <v>3</v>
      </c>
      <c r="B7" s="11" t="s">
        <v>4</v>
      </c>
      <c r="C7" s="11"/>
      <c r="D7" s="11"/>
      <c r="E7" s="11"/>
      <c r="F7" s="16" t="s">
        <v>5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30">
        <f>R15+R8</f>
        <v>1300000</v>
      </c>
      <c r="S7" s="30">
        <f>S15+S8</f>
        <v>500000</v>
      </c>
      <c r="T7" s="30">
        <f>T15+T8</f>
        <v>100000</v>
      </c>
    </row>
    <row r="8" spans="1:24" ht="24" customHeight="1" x14ac:dyDescent="0.25">
      <c r="A8" s="8" t="s">
        <v>3</v>
      </c>
      <c r="B8" s="11" t="s">
        <v>6</v>
      </c>
      <c r="C8" s="11"/>
      <c r="D8" s="11"/>
      <c r="E8" s="11"/>
      <c r="F8" s="16" t="s">
        <v>7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30">
        <f>R9+R12</f>
        <v>1300000</v>
      </c>
      <c r="S8" s="30">
        <f>S9+S12</f>
        <v>500000</v>
      </c>
      <c r="T8" s="30">
        <f t="shared" ref="T8" si="0">T9+T12</f>
        <v>100000</v>
      </c>
    </row>
    <row r="9" spans="1:24" ht="24" customHeight="1" x14ac:dyDescent="0.25">
      <c r="A9" s="8" t="s">
        <v>3</v>
      </c>
      <c r="B9" s="11" t="s">
        <v>8</v>
      </c>
      <c r="C9" s="11"/>
      <c r="D9" s="11"/>
      <c r="E9" s="11"/>
      <c r="F9" s="16" t="s">
        <v>35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30">
        <f t="shared" ref="R9:T10" si="1">R10</f>
        <v>2400000</v>
      </c>
      <c r="S9" s="30">
        <f t="shared" si="1"/>
        <v>2900000</v>
      </c>
      <c r="T9" s="30">
        <f t="shared" si="1"/>
        <v>3000000</v>
      </c>
    </row>
    <row r="10" spans="1:24" ht="24" customHeight="1" x14ac:dyDescent="0.25">
      <c r="A10" s="9" t="s">
        <v>3</v>
      </c>
      <c r="B10" s="14" t="s">
        <v>9</v>
      </c>
      <c r="C10" s="14"/>
      <c r="D10" s="14"/>
      <c r="E10" s="14"/>
      <c r="F10" s="15" t="s">
        <v>39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31">
        <f t="shared" si="1"/>
        <v>2400000</v>
      </c>
      <c r="S10" s="31">
        <f t="shared" si="1"/>
        <v>2900000</v>
      </c>
      <c r="T10" s="31">
        <f t="shared" si="1"/>
        <v>3000000</v>
      </c>
    </row>
    <row r="11" spans="1:24" ht="24" customHeight="1" x14ac:dyDescent="0.25">
      <c r="A11" s="9" t="s">
        <v>10</v>
      </c>
      <c r="B11" s="14" t="s">
        <v>9</v>
      </c>
      <c r="C11" s="14"/>
      <c r="D11" s="14"/>
      <c r="E11" s="14"/>
      <c r="F11" s="15" t="s">
        <v>39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31">
        <v>2400000</v>
      </c>
      <c r="S11" s="31">
        <v>2900000</v>
      </c>
      <c r="T11" s="31">
        <v>3000000</v>
      </c>
    </row>
    <row r="12" spans="1:24" ht="24" customHeight="1" x14ac:dyDescent="0.25">
      <c r="A12" s="8" t="s">
        <v>3</v>
      </c>
      <c r="B12" s="11" t="s">
        <v>11</v>
      </c>
      <c r="C12" s="11"/>
      <c r="D12" s="11"/>
      <c r="E12" s="11"/>
      <c r="F12" s="16" t="s">
        <v>12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30">
        <f t="shared" ref="R12:T13" si="2">R13</f>
        <v>-1100000</v>
      </c>
      <c r="S12" s="30">
        <f t="shared" si="2"/>
        <v>-2400000</v>
      </c>
      <c r="T12" s="30">
        <f t="shared" si="2"/>
        <v>-2900000</v>
      </c>
    </row>
    <row r="13" spans="1:24" ht="24" customHeight="1" x14ac:dyDescent="0.25">
      <c r="A13" s="9" t="s">
        <v>3</v>
      </c>
      <c r="B13" s="14" t="s">
        <v>13</v>
      </c>
      <c r="C13" s="14"/>
      <c r="D13" s="14"/>
      <c r="E13" s="14"/>
      <c r="F13" s="15" t="s">
        <v>40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31">
        <f t="shared" si="2"/>
        <v>-1100000</v>
      </c>
      <c r="S13" s="31">
        <f t="shared" si="2"/>
        <v>-2400000</v>
      </c>
      <c r="T13" s="31">
        <f t="shared" si="2"/>
        <v>-2900000</v>
      </c>
    </row>
    <row r="14" spans="1:24" ht="24" customHeight="1" x14ac:dyDescent="0.25">
      <c r="A14" s="9" t="s">
        <v>10</v>
      </c>
      <c r="B14" s="14" t="s">
        <v>13</v>
      </c>
      <c r="C14" s="14"/>
      <c r="D14" s="14"/>
      <c r="E14" s="14"/>
      <c r="F14" s="15" t="s">
        <v>40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31">
        <v>-1100000</v>
      </c>
      <c r="S14" s="31">
        <v>-2400000</v>
      </c>
      <c r="T14" s="31">
        <v>-2900000</v>
      </c>
    </row>
    <row r="15" spans="1:24" ht="24" customHeight="1" x14ac:dyDescent="0.25">
      <c r="A15" s="8" t="s">
        <v>3</v>
      </c>
      <c r="B15" s="11" t="s">
        <v>14</v>
      </c>
      <c r="C15" s="11"/>
      <c r="D15" s="11"/>
      <c r="E15" s="11"/>
      <c r="F15" s="16" t="s">
        <v>15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30">
        <f>R16+R21</f>
        <v>0</v>
      </c>
      <c r="S15" s="30">
        <f>S16+S21</f>
        <v>0</v>
      </c>
      <c r="T15" s="30">
        <f>T16+T21</f>
        <v>0</v>
      </c>
      <c r="X15" s="10"/>
    </row>
    <row r="16" spans="1:24" ht="24" customHeight="1" x14ac:dyDescent="0.25">
      <c r="A16" s="8" t="s">
        <v>3</v>
      </c>
      <c r="B16" s="11" t="s">
        <v>16</v>
      </c>
      <c r="C16" s="11"/>
      <c r="D16" s="11"/>
      <c r="E16" s="11"/>
      <c r="F16" s="16" t="s">
        <v>17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30">
        <f t="shared" ref="R16:T19" si="3">R17</f>
        <v>-28129252.673640002</v>
      </c>
      <c r="S16" s="30">
        <f t="shared" si="3"/>
        <v>-27138318.81763</v>
      </c>
      <c r="T16" s="30">
        <f t="shared" si="3"/>
        <v>-28233243.874249998</v>
      </c>
    </row>
    <row r="17" spans="1:20" ht="24" customHeight="1" x14ac:dyDescent="0.25">
      <c r="A17" s="9" t="s">
        <v>3</v>
      </c>
      <c r="B17" s="14" t="s">
        <v>18</v>
      </c>
      <c r="C17" s="14"/>
      <c r="D17" s="14"/>
      <c r="E17" s="14"/>
      <c r="F17" s="15" t="s">
        <v>19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31">
        <f t="shared" si="3"/>
        <v>-28129252.673640002</v>
      </c>
      <c r="S17" s="31">
        <f t="shared" si="3"/>
        <v>-27138318.81763</v>
      </c>
      <c r="T17" s="31">
        <f t="shared" si="3"/>
        <v>-28233243.874249998</v>
      </c>
    </row>
    <row r="18" spans="1:20" ht="24" customHeight="1" x14ac:dyDescent="0.25">
      <c r="A18" s="9" t="s">
        <v>3</v>
      </c>
      <c r="B18" s="14" t="s">
        <v>20</v>
      </c>
      <c r="C18" s="14"/>
      <c r="D18" s="14"/>
      <c r="E18" s="14"/>
      <c r="F18" s="15" t="s">
        <v>21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31">
        <f t="shared" si="3"/>
        <v>-28129252.673640002</v>
      </c>
      <c r="S18" s="31">
        <f t="shared" si="3"/>
        <v>-27138318.81763</v>
      </c>
      <c r="T18" s="31">
        <f t="shared" si="3"/>
        <v>-28233243.874249998</v>
      </c>
    </row>
    <row r="19" spans="1:20" ht="24" customHeight="1" x14ac:dyDescent="0.25">
      <c r="A19" s="9" t="s">
        <v>3</v>
      </c>
      <c r="B19" s="14" t="s">
        <v>22</v>
      </c>
      <c r="C19" s="14"/>
      <c r="D19" s="14"/>
      <c r="E19" s="14"/>
      <c r="F19" s="15" t="s">
        <v>23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31">
        <f t="shared" si="3"/>
        <v>-28129252.673640002</v>
      </c>
      <c r="S19" s="31">
        <f t="shared" si="3"/>
        <v>-27138318.81763</v>
      </c>
      <c r="T19" s="31">
        <f t="shared" si="3"/>
        <v>-28233243.874249998</v>
      </c>
    </row>
    <row r="20" spans="1:20" ht="24" customHeight="1" x14ac:dyDescent="0.25">
      <c r="A20" s="9" t="s">
        <v>24</v>
      </c>
      <c r="B20" s="14" t="s">
        <v>22</v>
      </c>
      <c r="C20" s="14"/>
      <c r="D20" s="14"/>
      <c r="E20" s="14"/>
      <c r="F20" s="15" t="s">
        <v>23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31">
        <f>-25729252.67364-2400000</f>
        <v>-28129252.673640002</v>
      </c>
      <c r="S20" s="31">
        <f>-24238318.81763-2900000</f>
        <v>-27138318.81763</v>
      </c>
      <c r="T20" s="31">
        <f>-25233243.87425-3000000</f>
        <v>-28233243.874249998</v>
      </c>
    </row>
    <row r="21" spans="1:20" ht="24" customHeight="1" x14ac:dyDescent="0.25">
      <c r="A21" s="8" t="s">
        <v>3</v>
      </c>
      <c r="B21" s="11" t="s">
        <v>25</v>
      </c>
      <c r="C21" s="11"/>
      <c r="D21" s="11"/>
      <c r="E21" s="11"/>
      <c r="F21" s="16" t="s">
        <v>26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30">
        <f t="shared" ref="R21:T24" si="4">R22</f>
        <v>28129252.673640002</v>
      </c>
      <c r="S21" s="30">
        <f t="shared" si="4"/>
        <v>27138318.81763</v>
      </c>
      <c r="T21" s="30">
        <f>T22</f>
        <v>28233243.874249998</v>
      </c>
    </row>
    <row r="22" spans="1:20" ht="24" customHeight="1" x14ac:dyDescent="0.25">
      <c r="A22" s="9" t="s">
        <v>3</v>
      </c>
      <c r="B22" s="14" t="s">
        <v>27</v>
      </c>
      <c r="C22" s="14"/>
      <c r="D22" s="14"/>
      <c r="E22" s="14"/>
      <c r="F22" s="15" t="s">
        <v>28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1">
        <f t="shared" si="4"/>
        <v>28129252.673640002</v>
      </c>
      <c r="S22" s="31">
        <f t="shared" si="4"/>
        <v>27138318.81763</v>
      </c>
      <c r="T22" s="31">
        <f t="shared" si="4"/>
        <v>28233243.874249998</v>
      </c>
    </row>
    <row r="23" spans="1:20" ht="24" customHeight="1" x14ac:dyDescent="0.25">
      <c r="A23" s="9" t="s">
        <v>3</v>
      </c>
      <c r="B23" s="14" t="s">
        <v>29</v>
      </c>
      <c r="C23" s="14"/>
      <c r="D23" s="14"/>
      <c r="E23" s="14"/>
      <c r="F23" s="15" t="s">
        <v>30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1">
        <f t="shared" si="4"/>
        <v>28129252.673640002</v>
      </c>
      <c r="S23" s="31">
        <f t="shared" si="4"/>
        <v>27138318.81763</v>
      </c>
      <c r="T23" s="31">
        <f t="shared" si="4"/>
        <v>28233243.874249998</v>
      </c>
    </row>
    <row r="24" spans="1:20" ht="24" customHeight="1" x14ac:dyDescent="0.25">
      <c r="A24" s="9" t="s">
        <v>3</v>
      </c>
      <c r="B24" s="14" t="s">
        <v>31</v>
      </c>
      <c r="C24" s="14"/>
      <c r="D24" s="14"/>
      <c r="E24" s="14"/>
      <c r="F24" s="15" t="s">
        <v>32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31">
        <f t="shared" si="4"/>
        <v>28129252.673640002</v>
      </c>
      <c r="S24" s="31">
        <f t="shared" si="4"/>
        <v>27138318.81763</v>
      </c>
      <c r="T24" s="31">
        <f t="shared" si="4"/>
        <v>28233243.874249998</v>
      </c>
    </row>
    <row r="25" spans="1:20" ht="24" customHeight="1" x14ac:dyDescent="0.25">
      <c r="A25" s="9" t="s">
        <v>24</v>
      </c>
      <c r="B25" s="14" t="s">
        <v>31</v>
      </c>
      <c r="C25" s="14"/>
      <c r="D25" s="14"/>
      <c r="E25" s="14"/>
      <c r="F25" s="15" t="s">
        <v>32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1">
        <f>27029252.67364+1100000</f>
        <v>28129252.673640002</v>
      </c>
      <c r="S25" s="31">
        <f>24738318.81763+2400000</f>
        <v>27138318.81763</v>
      </c>
      <c r="T25" s="31">
        <f>25333243.87425+2900000</f>
        <v>28233243.874249998</v>
      </c>
    </row>
    <row r="26" spans="1:20" ht="15" customHeight="1" x14ac:dyDescent="0.25">
      <c r="A26" s="13" t="s">
        <v>33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30">
        <f>R7</f>
        <v>1300000</v>
      </c>
      <c r="S26" s="30">
        <f>S7</f>
        <v>500000</v>
      </c>
      <c r="T26" s="30">
        <f>T7</f>
        <v>100000</v>
      </c>
    </row>
    <row r="27" spans="1:20" x14ac:dyDescent="0.25">
      <c r="A27" s="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6"/>
      <c r="Q27" s="3"/>
      <c r="R27" s="32"/>
      <c r="S27" s="32"/>
      <c r="T27" s="32"/>
    </row>
  </sheetData>
  <mergeCells count="59">
    <mergeCell ref="A4:A5"/>
    <mergeCell ref="B4:E5"/>
    <mergeCell ref="F4:Q5"/>
    <mergeCell ref="S1:T1"/>
    <mergeCell ref="A2:T2"/>
    <mergeCell ref="B3:C3"/>
    <mergeCell ref="D3:E3"/>
    <mergeCell ref="F3:H3"/>
    <mergeCell ref="I3:J3"/>
    <mergeCell ref="K3:L3"/>
    <mergeCell ref="M3:O3"/>
    <mergeCell ref="R4:T4"/>
    <mergeCell ref="F9:Q9"/>
    <mergeCell ref="B6:E6"/>
    <mergeCell ref="F6:Q6"/>
    <mergeCell ref="B7:E7"/>
    <mergeCell ref="F7:Q7"/>
    <mergeCell ref="B8:E8"/>
    <mergeCell ref="F8:Q8"/>
    <mergeCell ref="B9:E9"/>
    <mergeCell ref="B12:E12"/>
    <mergeCell ref="F12:Q12"/>
    <mergeCell ref="B13:E13"/>
    <mergeCell ref="F13:Q13"/>
    <mergeCell ref="B10:E10"/>
    <mergeCell ref="F10:Q10"/>
    <mergeCell ref="B11:E11"/>
    <mergeCell ref="F11:Q11"/>
    <mergeCell ref="B16:E16"/>
    <mergeCell ref="F16:Q16"/>
    <mergeCell ref="B17:E17"/>
    <mergeCell ref="F17:Q17"/>
    <mergeCell ref="B14:E14"/>
    <mergeCell ref="F14:Q14"/>
    <mergeCell ref="B15:E15"/>
    <mergeCell ref="F15:Q15"/>
    <mergeCell ref="B20:E20"/>
    <mergeCell ref="F20:Q20"/>
    <mergeCell ref="B21:E21"/>
    <mergeCell ref="F21:Q21"/>
    <mergeCell ref="B18:E18"/>
    <mergeCell ref="F18:Q18"/>
    <mergeCell ref="B19:E19"/>
    <mergeCell ref="F19:Q19"/>
    <mergeCell ref="B24:E24"/>
    <mergeCell ref="F24:Q24"/>
    <mergeCell ref="B25:E25"/>
    <mergeCell ref="F25:Q25"/>
    <mergeCell ref="B22:E22"/>
    <mergeCell ref="F22:Q22"/>
    <mergeCell ref="B23:E23"/>
    <mergeCell ref="F23:Q23"/>
    <mergeCell ref="A26:Q26"/>
    <mergeCell ref="B27:C27"/>
    <mergeCell ref="D27:E27"/>
    <mergeCell ref="F27:H27"/>
    <mergeCell ref="I27:J27"/>
    <mergeCell ref="K27:L27"/>
    <mergeCell ref="M27:O27"/>
  </mergeCells>
  <pageMargins left="0.25" right="0.25" top="0.75" bottom="0.75" header="0.25" footer="0.25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Чегодаева Анна Александровна</cp:lastModifiedBy>
  <cp:lastPrinted>2023-02-22T14:23:38Z</cp:lastPrinted>
  <dcterms:created xsi:type="dcterms:W3CDTF">2019-11-05T14:10:25Z</dcterms:created>
  <dcterms:modified xsi:type="dcterms:W3CDTF">2023-11-10T14:16:06Z</dcterms:modified>
</cp:coreProperties>
</file>